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8054662A-374E-46AD-BB11-7DCC9FC34A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7" i="2" l="1"/>
  <c r="F198" i="2"/>
  <c r="F199" i="2"/>
  <c r="F196" i="2"/>
  <c r="F139" i="2"/>
  <c r="F140" i="2"/>
  <c r="F161" i="2"/>
  <c r="F195" i="2"/>
  <c r="F194" i="2"/>
  <c r="F193" i="2"/>
  <c r="F192" i="2"/>
  <c r="F182" i="2"/>
  <c r="F183" i="2"/>
  <c r="F184" i="2"/>
  <c r="F185" i="2"/>
  <c r="F138" i="2"/>
  <c r="F137" i="2"/>
  <c r="F160" i="2"/>
  <c r="F157" i="2" l="1"/>
  <c r="F135" i="2"/>
  <c r="F136" i="2"/>
  <c r="F153" i="2"/>
  <c r="F187" i="2"/>
  <c r="F188" i="2"/>
  <c r="F189" i="2"/>
  <c r="F190" i="2"/>
  <c r="F191" i="2"/>
  <c r="F108" i="2"/>
  <c r="F152" i="2"/>
  <c r="F130" i="2"/>
  <c r="F178" i="2"/>
  <c r="F179" i="2"/>
  <c r="F180" i="2"/>
  <c r="F181" i="2"/>
  <c r="F177" i="2"/>
  <c r="F132" i="2"/>
  <c r="F133" i="2"/>
  <c r="F134" i="2"/>
  <c r="F129" i="2"/>
  <c r="F131" i="2"/>
  <c r="F211" i="2"/>
  <c r="F90" i="2"/>
  <c r="F89" i="2"/>
  <c r="F88" i="2"/>
  <c r="F87" i="2"/>
  <c r="F86" i="2"/>
  <c r="F159" i="2"/>
  <c r="F147" i="2"/>
  <c r="F125" i="2"/>
  <c r="F126" i="2"/>
  <c r="F127" i="2"/>
  <c r="F128" i="2"/>
  <c r="F124" i="2"/>
  <c r="F156" i="2"/>
  <c r="F172" i="2"/>
  <c r="F168" i="2"/>
  <c r="F166" i="2"/>
  <c r="F155" i="2"/>
  <c r="F146" i="2"/>
  <c r="F145" i="2"/>
  <c r="F119" i="2"/>
  <c r="C119" i="2"/>
  <c r="F118" i="2"/>
  <c r="D118" i="2"/>
  <c r="F117" i="2"/>
  <c r="F112" i="2"/>
  <c r="F111" i="2"/>
  <c r="F103" i="2"/>
  <c r="F101" i="2"/>
  <c r="F100" i="2"/>
  <c r="F99" i="2"/>
  <c r="F98" i="2"/>
  <c r="F97" i="2"/>
  <c r="F96" i="2"/>
  <c r="F95" i="2"/>
  <c r="F94" i="2"/>
  <c r="F93" i="2"/>
  <c r="F84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</calcChain>
</file>

<file path=xl/sharedStrings.xml><?xml version="1.0" encoding="utf-8"?>
<sst xmlns="http://schemas.openxmlformats.org/spreadsheetml/2006/main" count="542" uniqueCount="240">
  <si>
    <t xml:space="preserve"> </t>
  </si>
  <si>
    <t xml:space="preserve">               Հաստատում եմ </t>
  </si>
  <si>
    <t xml:space="preserve">Քաջարան համայնքի ղեկավար՝ </t>
  </si>
  <si>
    <t xml:space="preserve">                        ______________________    Մ.Փարամազյան</t>
  </si>
  <si>
    <t xml:space="preserve">     ՔԱՋԱՐԱՆԻ    ՀԱՄԱՅՆՔԱՊԵՏԱՐԱՆԻ  </t>
  </si>
  <si>
    <t xml:space="preserve">ըստ բյուջետային ծախսերի գերատեսչական դասակարգման </t>
  </si>
  <si>
    <t>դրամ</t>
  </si>
  <si>
    <t>ԳՀ</t>
  </si>
  <si>
    <t>Աշխատանքներ</t>
  </si>
  <si>
    <t>բաժին 06 խումբ 06 դաս 01 ծրագիր 53</t>
  </si>
  <si>
    <t>ջրամատակարարման համակարգերի քլորացում</t>
  </si>
  <si>
    <t>45231151/1</t>
  </si>
  <si>
    <t>Քաջարան համայնքի Շիրվանզադե փողոցին հարակից մոտ 4500 քմ ընդհանուր մակերեսով զբոսայգու բարեկարգման աշխատանքներ</t>
  </si>
  <si>
    <t>ԲՄ</t>
  </si>
  <si>
    <t>Պատվիրատու՝ Քաջարանի համայնքապետարան</t>
  </si>
  <si>
    <t xml:space="preserve">Գնման առարկայի </t>
  </si>
  <si>
    <t>Միջանցիկ կոդը` ըստ CPV դասակարգման</t>
  </si>
  <si>
    <t xml:space="preserve"> Անվանումը</t>
  </si>
  <si>
    <t>Գնման ձև /ընթացակարգը/</t>
  </si>
  <si>
    <t>Չափման միավորը</t>
  </si>
  <si>
    <t>Միավորի գինը /ՀՀ դրամ/</t>
  </si>
  <si>
    <t xml:space="preserve">  Ընդամենը ծախսերը /ՀՀ դրամ/</t>
  </si>
  <si>
    <t>Քանակը</t>
  </si>
  <si>
    <t xml:space="preserve">Անվանումը` օրենսդիր և գործադիր  մարմիններ, պետական կառավարում </t>
  </si>
  <si>
    <t>բաժին 01 խումբ 01  դաս 01  ծրագիր 51</t>
  </si>
  <si>
    <t>Ապրանքներ</t>
  </si>
  <si>
    <t>30197220/1</t>
  </si>
  <si>
    <t>ամրակ մեծ</t>
  </si>
  <si>
    <t>ՄԱ</t>
  </si>
  <si>
    <t>տուփ</t>
  </si>
  <si>
    <t>30197220/2</t>
  </si>
  <si>
    <t>ամրակ  փոքր</t>
  </si>
  <si>
    <t xml:space="preserve">գրասենյակային գիրք </t>
  </si>
  <si>
    <t>հատ</t>
  </si>
  <si>
    <t>30192121</t>
  </si>
  <si>
    <t xml:space="preserve">գրիչ գնդիկավոր </t>
  </si>
  <si>
    <t>գրիչ գնդիկավոր սեղանին ամրացվող</t>
  </si>
  <si>
    <t>դակիչ</t>
  </si>
  <si>
    <t>սեղմակ/32 մմ/</t>
  </si>
  <si>
    <t>39263531</t>
  </si>
  <si>
    <t>սեղմակ/51 մմ/</t>
  </si>
  <si>
    <t>սեղմակ/19 մմ/</t>
  </si>
  <si>
    <t>թղթապանակ/արագակար/</t>
  </si>
  <si>
    <t>թղթապանակ/թելերով/</t>
  </si>
  <si>
    <t>թղթապանակ/ռեգիստր/ 4 սմ մատե</t>
  </si>
  <si>
    <t>թղթապանակ/ռեգիստր/ 8 սմ փայլուն</t>
  </si>
  <si>
    <t>արագակար պլաստիկ կազմով</t>
  </si>
  <si>
    <t>արագակար պլաստիկ կազմով գրպանով</t>
  </si>
  <si>
    <t>նշումների թուղթ ինքնակպչուն</t>
  </si>
  <si>
    <t xml:space="preserve">նշումների թուղթ </t>
  </si>
  <si>
    <t>30140000</t>
  </si>
  <si>
    <t>սեղանի հաշվիչ մեքենա</t>
  </si>
  <si>
    <t>30192130</t>
  </si>
  <si>
    <t xml:space="preserve">մատիտ </t>
  </si>
  <si>
    <t>30192160</t>
  </si>
  <si>
    <t>շտրիխ գրիչ</t>
  </si>
  <si>
    <t>30192100</t>
  </si>
  <si>
    <t>ռետին</t>
  </si>
  <si>
    <t>30192133</t>
  </si>
  <si>
    <t>սրիչ</t>
  </si>
  <si>
    <t xml:space="preserve">պոլիմերային ինքնակպչուն ժապավեն </t>
  </si>
  <si>
    <t>24910000</t>
  </si>
  <si>
    <t>սոսինձ</t>
  </si>
  <si>
    <t>30197322</t>
  </si>
  <si>
    <t>կարիչ N 24</t>
  </si>
  <si>
    <t>կարիչ N 10</t>
  </si>
  <si>
    <t>30197112</t>
  </si>
  <si>
    <t>կարիչի մետաղալարե կապեր N 24</t>
  </si>
  <si>
    <t>կարիչի մետաղալարե կապեր N 10</t>
  </si>
  <si>
    <t>քանոն</t>
  </si>
  <si>
    <t xml:space="preserve">ֆայլ պոլիմերային </t>
  </si>
  <si>
    <t>մկրատ</t>
  </si>
  <si>
    <t>30197620</t>
  </si>
  <si>
    <t>թուղթ օֆսեթային A4</t>
  </si>
  <si>
    <t>թուղթ օֆսեթային A5</t>
  </si>
  <si>
    <t>թուղթ օֆսեթային A3</t>
  </si>
  <si>
    <t>30192125</t>
  </si>
  <si>
    <t>մարկեր գունավոր</t>
  </si>
  <si>
    <t>30193200</t>
  </si>
  <si>
    <t>թղթադիր դարակ</t>
  </si>
  <si>
    <t>30197120</t>
  </si>
  <si>
    <t>կոճգամ</t>
  </si>
  <si>
    <t>30192700</t>
  </si>
  <si>
    <t xml:space="preserve">գրչաման </t>
  </si>
  <si>
    <t>նշումների թղթի տակդիր</t>
  </si>
  <si>
    <t>կպչուն էջանիշ</t>
  </si>
  <si>
    <t>նոթատետր</t>
  </si>
  <si>
    <t>ավել</t>
  </si>
  <si>
    <t>39831241</t>
  </si>
  <si>
    <t>օճառ</t>
  </si>
  <si>
    <t>հատակ լվանալու հեղուկ</t>
  </si>
  <si>
    <t>էլեկտրական շիկացման լամպ լեդ /3 վտ/</t>
  </si>
  <si>
    <t>էլեկտրական շիկացման լամպ լեդ /6 վտ/</t>
  </si>
  <si>
    <t>էլեկտրական շիկացման լամպ լեդ /12 վտ/</t>
  </si>
  <si>
    <t>Էլեկտրական շիկացման լամպ էկոնոմ</t>
  </si>
  <si>
    <t>սպասք լվանալու հեղուկ</t>
  </si>
  <si>
    <t>39831240</t>
  </si>
  <si>
    <t>Կկենցաղային փոշի</t>
  </si>
  <si>
    <t>39831242</t>
  </si>
  <si>
    <t>լվացքի փոշի</t>
  </si>
  <si>
    <t>զուգարանի թուղթ</t>
  </si>
  <si>
    <t>39811100</t>
  </si>
  <si>
    <t>օդափոխիչ</t>
  </si>
  <si>
    <t>հատակ մաքրելու լաթ</t>
  </si>
  <si>
    <t>պատուհան մաքրելու լաթ</t>
  </si>
  <si>
    <t>պատուհան մաքրելու հեղուկ</t>
  </si>
  <si>
    <t>ձեռնոց</t>
  </si>
  <si>
    <t>զույգ</t>
  </si>
  <si>
    <t>մաքրող և մանրէազերծող հեղուկ</t>
  </si>
  <si>
    <t>անձեռոցիկ</t>
  </si>
  <si>
    <t>սպունգ</t>
  </si>
  <si>
    <t>կահույք մաքրելու և փայլեցնելու միջոց</t>
  </si>
  <si>
    <t>19641000</t>
  </si>
  <si>
    <t>պոլիէթիլենային պարկ աղբի համար</t>
  </si>
  <si>
    <t>42130000</t>
  </si>
  <si>
    <t>կողպեքի միջուկ</t>
  </si>
  <si>
    <t>03121210</t>
  </si>
  <si>
    <t xml:space="preserve">ծաղկեպսակ </t>
  </si>
  <si>
    <t>Ծառայություններ</t>
  </si>
  <si>
    <t>էներգետիկ ծառայություններ</t>
  </si>
  <si>
    <t>65000000</t>
  </si>
  <si>
    <t>կոմունալ ծառայություններ</t>
  </si>
  <si>
    <t>64000000</t>
  </si>
  <si>
    <t>կապի  ծառայություններ</t>
  </si>
  <si>
    <t>66510000</t>
  </si>
  <si>
    <t>ապահովագրական ծառայություններ</t>
  </si>
  <si>
    <t>համակարգչային  հաշվապահական ծրագրերի սպասարկում</t>
  </si>
  <si>
    <t>79981100</t>
  </si>
  <si>
    <t>թերթերի և ամսագրերի բաժանորդագրություն</t>
  </si>
  <si>
    <t>50110000</t>
  </si>
  <si>
    <t>մեքենաների և սարքավորումների ընթացիկ նորոգում և պահպանում</t>
  </si>
  <si>
    <t>55100000</t>
  </si>
  <si>
    <t>հյուրանոցային ծառայություններ</t>
  </si>
  <si>
    <t>աշխատակազմի զարգացման ծառայություն</t>
  </si>
  <si>
    <t>39294200</t>
  </si>
  <si>
    <t>տեղեկատվական թերթիկների պատրաստում և տպագրություն</t>
  </si>
  <si>
    <t>Անվանումը` Ընդհանուր բնույթի այլ ծառայություններ</t>
  </si>
  <si>
    <t>բաժին 01 խումբ 03  դաս 03  ծրագիր 55</t>
  </si>
  <si>
    <t>անասնաբուժական ծառայություններ</t>
  </si>
  <si>
    <t>գյուղատնտեսական ծառայություններ</t>
  </si>
  <si>
    <t>Անվանումը` աղբահանում</t>
  </si>
  <si>
    <t>բաժին 05 խումբ 01  դաս 01  ծրագիր 51</t>
  </si>
  <si>
    <t>բակերի, կանաչապատ տարածքների պահպանում և մաքրում,փողոցների, պուրակների և ընդհանուր օգտագործման տարածքների  սանիտարական մաքրում, կոշտ կենցաղային թափոնների հեռացում</t>
  </si>
  <si>
    <t xml:space="preserve">բակերից, կանաչապատ տարածքներից,փողոցներից և ընդհանուր օգտագործման այլ տարածքներից կոշտ կենցաղային աղբի հեռացում  </t>
  </si>
  <si>
    <t>Քաջարան համայնքի բոլոր փողոցներից, բակերից, պուրակներից և ընդհանուր օգտագործման այլ տարածքներից և կանաչապատ գոտիներից սանիտարական մաքրման ընթացքում, բնակչության կենսագործունեությունից առաջացած և աղբահարթակների հարևանությամբ կուտակված ոչ կենցաղային  աղբի փոխադրման և համայնքի կողմից սահմանված աղբավայրում տեղադրման աշխատանքներ:</t>
  </si>
  <si>
    <t>4762800</t>
  </si>
  <si>
    <t>1</t>
  </si>
  <si>
    <t>Անվանումը` փողոցների լուսավորում</t>
  </si>
  <si>
    <t>բաժին 06 խումբ 04  դաս 01  ծրագիր 52</t>
  </si>
  <si>
    <t>փողոցների լուսավորության սարքերի պահպանում</t>
  </si>
  <si>
    <t>71311280</t>
  </si>
  <si>
    <t>էներգետիկ ծառայություն</t>
  </si>
  <si>
    <t>Անվանումը ՝ Բնակարանային շինարարության և կոմունալ ծառայություններ /այլ դասերի չպատկանող/</t>
  </si>
  <si>
    <t xml:space="preserve">Անվանումը`  մշակույթ ,կրոն </t>
  </si>
  <si>
    <t>բաժին 08 խումբ 02  դաս 04  ծրագիր 51</t>
  </si>
  <si>
    <t>մանկապարտեզի ավարտական խմբերի երեխաների  համար դպրոցական պարագաներ և գրենական պիտույքներ</t>
  </si>
  <si>
    <t>տոնական միջոցառումների կազմակերպում</t>
  </si>
  <si>
    <t>Անվանումը`  հանգիստ և սպորտ</t>
  </si>
  <si>
    <t>բաժին 08 խումբ 01  դաս 01  ծրագիր 51</t>
  </si>
  <si>
    <t>սպորտային միջոցառումների կազմակերպման ծառայություններ</t>
  </si>
  <si>
    <t>Ֆինանսավորման աղբյուրը՝ Արտաբյուջե</t>
  </si>
  <si>
    <t>Անվանումը` Բակայ. տարածքների և խաղահրապարակների հիմնանորոգում</t>
  </si>
  <si>
    <t>բաժին 06 խումբ 06  դաս 06  ծրագիր 53</t>
  </si>
  <si>
    <t xml:space="preserve">2025Թ․ ԳՆՈՒՄՆԵՐԻ  ՊԼԱՆ </t>
  </si>
  <si>
    <t>Ծրագիրը` 2025թ. համայնքի բյուջեից իրականացվող</t>
  </si>
  <si>
    <t>Անվանումը՝  Ճանապարհային տրանսպորտ</t>
  </si>
  <si>
    <t>բաժին 04 խումբ 05  դաս 01 ծրագիր 51</t>
  </si>
  <si>
    <t>Քաջարան քաղաքի Խանջյան փողոցի աստիճանների վերակառուցում և հենապատի ուժեղացում</t>
  </si>
  <si>
    <t>Քաջարան քաղաքի Շահումյան փողոցի N 1-5 բակայի հատվածի բարեկարգում</t>
  </si>
  <si>
    <t>Քաջարան քաղաքի Լեռնագործների փողոցի N 1-15 և 16 շենքերի բակային հատվածի բարեկարգում</t>
  </si>
  <si>
    <t>Քաջարան քաղաքի Չարենցի 3-րդ փողոցի հիմնանորոգում</t>
  </si>
  <si>
    <t>Քաջարան քաղաքի Գայ փողոցի N 2 և 3 շենքերի բակային հատվածի բարեկարգում</t>
  </si>
  <si>
    <t>Քաջարան համայնքի Շիրվանզադե փողոցին հարակից մոտ 4500 քմ ընդհանուր մակերեսով զբոսայգու բարեկարգման աշխատանքների տեխնիկական հսկողության ծառայություն</t>
  </si>
  <si>
    <t>71351540/1</t>
  </si>
  <si>
    <t>50531140/1</t>
  </si>
  <si>
    <t>ՀՀ Սյունիքի մարզի Քաջարան համայնքի Գեղի բնակավայրով անցնող Գեղանուշ վտակի հատակի և պատերի վերանորոգման և ամրացման աշխատանքների նախագծա-նախագծանախահաշվային փաստաթղթերի փորձաքննության և եզրակացության տրամադրման ծառայություններ</t>
  </si>
  <si>
    <t>30211160</t>
  </si>
  <si>
    <t>30211200</t>
  </si>
  <si>
    <t>30232130</t>
  </si>
  <si>
    <t>3029170</t>
  </si>
  <si>
    <t>անհատական համակարգիչ /պրոցեսոր/</t>
  </si>
  <si>
    <t>դյուրակիր համակարգիչ /նոութբուք/</t>
  </si>
  <si>
    <t>գունավոր տպիչ</t>
  </si>
  <si>
    <t>բազմաֆունկցիոնալ տպիչ սարք</t>
  </si>
  <si>
    <t>ԷԱՃ</t>
  </si>
  <si>
    <t>Անվանումը`  արտադպրոցական դաստիարակություն</t>
  </si>
  <si>
    <t>բաժին 09 խումբ 05  դաս 01  ծրագիր 51</t>
  </si>
  <si>
    <t>Քաջարան քաղաքի Խանջյան փողոցի աստիճանների վերակառուցման և հենապատի ուժեղացման աշխատանքների կատարման որակի տեխնիկական հսկողություն</t>
  </si>
  <si>
    <t>Քաջարան քաղաքի Գայ փողոցի N 2 և 3 շենքերի բակային հատվածի բարեկարգման աշխատանքների կատարման որակի տեխնիկական հսկողություն</t>
  </si>
  <si>
    <t>Քաջարան քաղաքի Լեռնագործների փողոցի N 1-15 և 16 շենքերի բակային հատվածի բարեկարգման աշխատանքների կատարման որակի տեխնիկական հսկողություն</t>
  </si>
  <si>
    <t>Անվանումը ՝բակային տարածքների և  խաղահրապարակների հիմնանորոգում</t>
  </si>
  <si>
    <t xml:space="preserve">բաժին 06 խումբ 06 դաս 01 ծրագիրը 53 </t>
  </si>
  <si>
    <t>Քաջարան համայնքի Քաջարան քաղաքի Լեռնագործների 19 բազմաբնակարան շենքի ընդհանուր բաժնային սեփականության գույքի նորոգում՝ էներգախնայող միջոցների կիրառմամբ</t>
  </si>
  <si>
    <t>Քաջարան համայնքի Քաջարան քաղաքի Շահումյան 8 բազմաբնակարան շենքի ընդհանուր բաժնային սեփականության գույքի նորոգում՝ էներգախնայող միջոցների կիրառմամբ</t>
  </si>
  <si>
    <t>Քաջարան համայնքի Քաջարան քաղաքի Խանջյան 12 բազմաբնակարան շենքի ընդհանուր բաժնային սեփականության գույքի նորոգում՝ էներգախնայող միջոցների կիրառմամբ</t>
  </si>
  <si>
    <t>45211113/1</t>
  </si>
  <si>
    <t>45211113/2</t>
  </si>
  <si>
    <t>45211113/3</t>
  </si>
  <si>
    <t>45211113/4</t>
  </si>
  <si>
    <t>45211113/5</t>
  </si>
  <si>
    <t>Քաջարան համայնքի Քաջարան քաղաքի Բակունց 9 բազմաբնակարան շենքի ընդհանուր բաժնային սեփականության գույքի նորոգում՝ էներգախնայող միջոցների կիրառմամբ</t>
  </si>
  <si>
    <t>Մ2 Գեղի-Գեղավանք ավտոմոբիլային ճանապարհի հիմնանորոգում</t>
  </si>
  <si>
    <t>Լեռնաձոր-Փուխրուտ-Կաթնառատ ներհամայնքային ճանապարհի հիմնանորոգում</t>
  </si>
  <si>
    <t>45231177/2</t>
  </si>
  <si>
    <t>45231177/1</t>
  </si>
  <si>
    <t>ՀԲՄ</t>
  </si>
  <si>
    <t>Շատրվանային համակարգ</t>
  </si>
  <si>
    <t>Օդափոխության ջեռուցման և հովացման համակարգի մոնտաժման աշխատանքներ</t>
  </si>
  <si>
    <t>45331111/1</t>
  </si>
  <si>
    <t>71351540</t>
  </si>
  <si>
    <t>Քաջարան համայնքի Քաջարան քաղաքի Բակունց 5 բազմաբնակարան շենքի ընդհանուր բաժնային սեփականության գույքի նորոգման՝ էներգախնայող միջոցների կիրառմամբ</t>
  </si>
  <si>
    <t xml:space="preserve"> Քաջարան քաղաքի Լեռնագործների 19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</si>
  <si>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Շահումյան 8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</si>
  <si>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Խանջյան 12 բազմաբնակարան շենքի ընդհանուր բաժնային սեփականության գույքի նորոգման աշխատանքների որակի տեխնիկական հսկողություն</t>
  </si>
  <si>
    <t>Քաջարան քաղաքի Բակունց 5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</si>
  <si>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Բակունց 9 բազմաբնակարան շենքի ընդհանուր բաժնային սեփականության գույքի նորոգման աշխատանքների որակի տեխնիկական հսկողություն</t>
  </si>
  <si>
    <t>39224342/1</t>
  </si>
  <si>
    <t>Աղբարկղ, մետաղական</t>
  </si>
  <si>
    <t xml:space="preserve"> Քաջարան քաղաքի Շահումյան փողոցի N 1-5 բակային հատվածի բարեկարգման աշխատանքների որակի տեխնիկական հսկողություն</t>
  </si>
  <si>
    <t>Քաջարան քաղաքի Չարենցի 3-րդ փողոցի հիմնանորոգման աշխատանքների որակի տեխնիկական հսկողություն</t>
  </si>
  <si>
    <t xml:space="preserve"> Քաջարան համայնքի Գեղի բնակավայրի սելավատարի վերանորոգում և նոր հատվածի կառուցում</t>
  </si>
  <si>
    <t>15 հուլիսի 2025թ</t>
  </si>
  <si>
    <t xml:space="preserve"> Քաջարան համայնքի Գեղի բնակավայրի սելավատարի վերանորոգման և նոր հատվածի կառուցման  աշխատանքների կատարման որակի տեխնիկական հսկողություն</t>
  </si>
  <si>
    <t>Մ2 Գեղի-Գեղավանք ավտոմոբիլային ճանապարհի հիմնանորոգման աշխատանքների կատարման որակի տեխնիկական հսկողություն</t>
  </si>
  <si>
    <t>Լեռնաձոր-Փուխրուտ-Կաթնառատ ներհամայնքային ճանապարհի հիմնանորոգման աշխատանքների կատարման որակի տեխնիկական հսկողություն</t>
  </si>
  <si>
    <t xml:space="preserve"> Քաջարան քաղաքի Չարենցի 5 բազմաբնակարան շենքի ընդհանուր բաժնային սեփականության գույքի նորոգում՝ էներգախնայող միջոցների կիրառմամբ</t>
  </si>
  <si>
    <t xml:space="preserve"> Քաջարան քաղաքի Լեռնագործների 17 բազմաբնակարան շենքի ընդհանուր բաժնային սեփականության գույքի նորոգում՝ էներգախնայող միջոցների կիրառմամբ</t>
  </si>
  <si>
    <t xml:space="preserve"> Քաջարան քաղաքի Խանջյան 6 բազմաբնակարան շենքի ընդհանուր բաժնային սեփականության գույքի նորոգում՝ էներգախնայող միջոցների կիրառմամբ</t>
  </si>
  <si>
    <t xml:space="preserve"> Քաջարան քաղաքի Խանջյան 8 բազմաբնակարան շենքի ընդհանուր բաժնային սեփականության գույքի նորոգում՝ էներգախնայող միջոցների կիրառմամբ</t>
  </si>
  <si>
    <t xml:space="preserve"> Քաջարան քաղաքի Չարենցի 5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</si>
  <si>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Լեռնագործների 17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</si>
  <si>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Խանջյան 6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</si>
  <si>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Խանջյան 8 բազմաբնակարան շենքի ընդհանուր բաժնային սեփականության գույքի նորոգման աշխատանքների որակի տեխնիկական հսկողություն</t>
  </si>
  <si>
    <t xml:space="preserve"> Քաջարան քաղաքի Խանջյան 8 բազմաբնակարան շենքի ընդհանուր բաժնային սեփականության գույքի նորոգման աշխատանքների կատարման հեղինակային հսկողություն</t>
  </si>
  <si>
    <t xml:space="preserve"> Քաջարան քաղաքի Չարենցի 5 բազմաբնակարան շենքի ընդհանուր բաժնային սեփականության գույքի նորոգման աշխատանքների կատարման հեղինակային հսկողություն</t>
  </si>
  <si>
    <t xml:space="preserve"> Քաջարան քաղաքի Լեռնագործների 17 բազմաբնակարան շենքի ընդհանուր բաժնային սեփականության գույքի նորոգման աշխատանքների կատարման հեղինակային հսկողություն</t>
  </si>
  <si>
    <t xml:space="preserve"> Քաջարան քաղաքի Խանջյան 6 բազմաբնակարան շենքի ընդհանուր բաժնային սեփականության գույքի նորոգման աշխատանքների կատարման հեղինակային հսկողություն</t>
  </si>
  <si>
    <t xml:space="preserve"> Քաջարան համայնքի Գեղի բնակավայրի սելավատարի վերանորոգման և նոր հատվածի կառուցման  աշխատանքների կատարման հեղինակային հսկողություն</t>
  </si>
  <si>
    <t>Մ2 Գեղի-Գեղավանք ավտոմոբիլային ճանապարհի հիմնանորոգման աշխատանքների կատարման հեղինակային հսկողություն</t>
  </si>
  <si>
    <t>Լեռնաձոր-Փուխրուտ-Կաթնառատ ներհամայնքային ճանապարհի հիմնանորոգման աշխատանքների կատարման հեղինակային հսկողություն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</si>
</sst>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sz val="8"/>
      <name val="Calibri"/>
      <family val="2"/>
      <scheme val="minor"/>
    </font>
    <font>
      <b/>
      <sz val="10"/>
      <name val="Arial Armenian"/>
      <family val="2"/>
    </font>
    <font>
      <b/>
      <i/>
      <sz val="11"/>
      <name val="Arial Armenian"/>
      <family val="2"/>
    </font>
    <font>
      <sz val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1" applyFont="1" applyBorder="1" applyAlignment="1">
      <alignment horizontal="left" wrapText="1"/>
    </xf>
    <xf numFmtId="164" fontId="2" fillId="0" borderId="0" xfId="2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/>
    </xf>
    <xf numFmtId="164" fontId="2" fillId="0" borderId="5" xfId="2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164" fontId="2" fillId="0" borderId="8" xfId="2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left"/>
    </xf>
    <xf numFmtId="164" fontId="4" fillId="0" borderId="4" xfId="2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164" fontId="2" fillId="0" borderId="1" xfId="2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164" fontId="6" fillId="0" borderId="3" xfId="2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0" xfId="0" applyFont="1"/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49" fontId="2" fillId="0" borderId="1" xfId="1" applyNumberFormat="1" applyFont="1" applyBorder="1" applyAlignment="1">
      <alignment horizontal="right"/>
    </xf>
    <xf numFmtId="0" fontId="2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center"/>
    </xf>
    <xf numFmtId="164" fontId="3" fillId="0" borderId="0" xfId="0" applyNumberFormat="1" applyFont="1"/>
    <xf numFmtId="164" fontId="2" fillId="4" borderId="1" xfId="2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3" fillId="4" borderId="0" xfId="0" applyFont="1" applyFill="1"/>
    <xf numFmtId="164" fontId="2" fillId="0" borderId="4" xfId="2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2" fillId="3" borderId="1" xfId="1" applyFont="1" applyFill="1" applyBorder="1" applyAlignment="1">
      <alignment horizontal="right"/>
    </xf>
    <xf numFmtId="0" fontId="2" fillId="3" borderId="1" xfId="1" applyFont="1" applyFill="1" applyBorder="1" applyAlignment="1">
      <alignment horizontal="left"/>
    </xf>
    <xf numFmtId="164" fontId="2" fillId="3" borderId="1" xfId="2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/>
    </xf>
    <xf numFmtId="0" fontId="4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164" fontId="2" fillId="2" borderId="1" xfId="2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164" fontId="4" fillId="0" borderId="1" xfId="2" applyNumberFormat="1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2" borderId="15" xfId="1" applyFont="1" applyFill="1" applyBorder="1" applyAlignment="1">
      <alignment horizontal="right"/>
    </xf>
    <xf numFmtId="0" fontId="4" fillId="2" borderId="16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164" fontId="6" fillId="0" borderId="1" xfId="2" applyNumberFormat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/>
    </xf>
    <xf numFmtId="164" fontId="2" fillId="0" borderId="18" xfId="2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3" fontId="2" fillId="0" borderId="1" xfId="2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49" fontId="2" fillId="0" borderId="1" xfId="1" applyNumberFormat="1" applyFont="1" applyBorder="1" applyAlignment="1">
      <alignment vertical="center" wrapText="1"/>
    </xf>
    <xf numFmtId="164" fontId="2" fillId="0" borderId="0" xfId="2" applyNumberFormat="1" applyFont="1" applyAlignment="1">
      <alignment horizontal="right" vertical="center"/>
    </xf>
    <xf numFmtId="0" fontId="2" fillId="4" borderId="1" xfId="1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4" borderId="1" xfId="1" applyFont="1" applyFill="1" applyBorder="1" applyAlignment="1">
      <alignment vertical="center" wrapText="1"/>
    </xf>
    <xf numFmtId="49" fontId="2" fillId="2" borderId="1" xfId="1" applyNumberFormat="1" applyFont="1" applyFill="1" applyBorder="1" applyAlignment="1">
      <alignment horizontal="right"/>
    </xf>
    <xf numFmtId="0" fontId="2" fillId="2" borderId="1" xfId="1" applyFont="1" applyFill="1" applyBorder="1" applyAlignment="1">
      <alignment horizontal="left" wrapText="1"/>
    </xf>
    <xf numFmtId="0" fontId="8" fillId="0" borderId="0" xfId="0" applyFont="1" applyAlignment="1">
      <alignment vertical="center" wrapText="1"/>
    </xf>
    <xf numFmtId="0" fontId="2" fillId="0" borderId="1" xfId="1" applyFont="1" applyBorder="1" applyAlignment="1">
      <alignment horizontal="right" wrapText="1"/>
    </xf>
    <xf numFmtId="0" fontId="2" fillId="4" borderId="3" xfId="1" applyFont="1" applyFill="1" applyBorder="1" applyAlignment="1">
      <alignment horizontal="right"/>
    </xf>
    <xf numFmtId="0" fontId="2" fillId="4" borderId="3" xfId="1" applyFont="1" applyFill="1" applyBorder="1" applyAlignment="1">
      <alignment horizontal="center"/>
    </xf>
    <xf numFmtId="164" fontId="2" fillId="4" borderId="3" xfId="2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left"/>
    </xf>
    <xf numFmtId="0" fontId="2" fillId="0" borderId="4" xfId="1" applyFont="1" applyBorder="1" applyAlignment="1">
      <alignment horizontal="right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17" xfId="1" applyFont="1" applyBorder="1" applyAlignment="1">
      <alignment horizontal="right"/>
    </xf>
    <xf numFmtId="0" fontId="2" fillId="0" borderId="18" xfId="1" applyFont="1" applyBorder="1" applyAlignment="1">
      <alignment horizontal="left"/>
    </xf>
    <xf numFmtId="0" fontId="2" fillId="0" borderId="19" xfId="1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right"/>
    </xf>
    <xf numFmtId="0" fontId="2" fillId="4" borderId="1" xfId="1" applyFont="1" applyFill="1" applyBorder="1" applyAlignment="1">
      <alignment horizontal="right" vertical="center" wrapText="1"/>
    </xf>
    <xf numFmtId="0" fontId="4" fillId="0" borderId="13" xfId="1" applyFont="1" applyBorder="1" applyAlignment="1">
      <alignment horizontal="right" wrapText="1"/>
    </xf>
    <xf numFmtId="0" fontId="9" fillId="0" borderId="0" xfId="0" applyFont="1" applyAlignment="1">
      <alignment vertical="center" wrapText="1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center" vertical="center"/>
    </xf>
    <xf numFmtId="164" fontId="2" fillId="0" borderId="3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right" vertical="center"/>
    </xf>
    <xf numFmtId="0" fontId="2" fillId="0" borderId="18" xfId="1" applyFont="1" applyBorder="1" applyAlignment="1">
      <alignment horizontal="left" vertical="top" wrapText="1"/>
    </xf>
    <xf numFmtId="0" fontId="2" fillId="4" borderId="18" xfId="1" applyFont="1" applyFill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4" borderId="3" xfId="1" applyFont="1" applyFill="1" applyBorder="1" applyAlignment="1">
      <alignment horizontal="right" vertical="center" wrapText="1"/>
    </xf>
    <xf numFmtId="0" fontId="2" fillId="4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right"/>
    </xf>
    <xf numFmtId="0" fontId="2" fillId="2" borderId="4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4" borderId="21" xfId="1" applyFont="1" applyFill="1" applyBorder="1" applyAlignment="1">
      <alignment horizontal="right" vertical="center" wrapText="1"/>
    </xf>
    <xf numFmtId="164" fontId="2" fillId="4" borderId="22" xfId="2" applyNumberFormat="1" applyFont="1" applyFill="1" applyBorder="1" applyAlignment="1">
      <alignment horizontal="center" vertical="center"/>
    </xf>
    <xf numFmtId="0" fontId="2" fillId="4" borderId="23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right" vertical="center" wrapText="1"/>
    </xf>
    <xf numFmtId="0" fontId="2" fillId="4" borderId="18" xfId="1" applyFont="1" applyFill="1" applyBorder="1" applyAlignment="1">
      <alignment horizontal="center" vertical="center"/>
    </xf>
    <xf numFmtId="164" fontId="2" fillId="4" borderId="18" xfId="2" applyNumberFormat="1" applyFont="1" applyFill="1" applyBorder="1" applyAlignment="1">
      <alignment horizontal="center" vertical="center"/>
    </xf>
    <xf numFmtId="0" fontId="2" fillId="4" borderId="19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 wrapText="1"/>
    </xf>
    <xf numFmtId="0" fontId="2" fillId="4" borderId="1" xfId="1" applyFont="1" applyFill="1" applyBorder="1" applyAlignment="1">
      <alignment horizontal="right" wrapText="1"/>
    </xf>
    <xf numFmtId="0" fontId="2" fillId="4" borderId="1" xfId="1" applyFont="1" applyFill="1" applyBorder="1" applyAlignment="1">
      <alignment horizontal="left" wrapText="1"/>
    </xf>
    <xf numFmtId="49" fontId="2" fillId="0" borderId="4" xfId="1" applyNumberFormat="1" applyFont="1" applyBorder="1" applyAlignment="1">
      <alignment horizontal="right" vertical="center"/>
    </xf>
    <xf numFmtId="0" fontId="2" fillId="0" borderId="4" xfId="1" applyFont="1" applyBorder="1" applyAlignment="1">
      <alignment horizontal="left" wrapText="1"/>
    </xf>
    <xf numFmtId="49" fontId="5" fillId="4" borderId="1" xfId="1" applyNumberFormat="1" applyFont="1" applyFill="1" applyBorder="1" applyAlignment="1">
      <alignment horizontal="left"/>
    </xf>
    <xf numFmtId="49" fontId="4" fillId="4" borderId="1" xfId="1" applyNumberFormat="1" applyFont="1" applyFill="1" applyBorder="1" applyAlignment="1">
      <alignment horizontal="left"/>
    </xf>
    <xf numFmtId="49" fontId="4" fillId="4" borderId="1" xfId="1" applyNumberFormat="1" applyFont="1" applyFill="1" applyBorder="1" applyAlignment="1">
      <alignment horizontal="right"/>
    </xf>
    <xf numFmtId="0" fontId="2" fillId="4" borderId="3" xfId="1" applyFont="1" applyFill="1" applyBorder="1" applyAlignment="1">
      <alignment horizontal="right" wrapText="1"/>
    </xf>
    <xf numFmtId="0" fontId="2" fillId="4" borderId="3" xfId="1" applyFont="1" applyFill="1" applyBorder="1" applyAlignment="1">
      <alignment horizontal="left" wrapText="1"/>
    </xf>
    <xf numFmtId="0" fontId="2" fillId="4" borderId="25" xfId="1" applyFont="1" applyFill="1" applyBorder="1" applyAlignment="1">
      <alignment horizontal="right" wrapText="1"/>
    </xf>
    <xf numFmtId="0" fontId="2" fillId="4" borderId="26" xfId="1" applyFont="1" applyFill="1" applyBorder="1" applyAlignment="1">
      <alignment horizontal="left" wrapText="1"/>
    </xf>
    <xf numFmtId="0" fontId="2" fillId="4" borderId="26" xfId="1" applyFont="1" applyFill="1" applyBorder="1" applyAlignment="1">
      <alignment horizontal="center"/>
    </xf>
    <xf numFmtId="164" fontId="2" fillId="4" borderId="26" xfId="2" applyNumberFormat="1" applyFont="1" applyFill="1" applyBorder="1" applyAlignment="1">
      <alignment horizontal="center" vertical="center"/>
    </xf>
    <xf numFmtId="0" fontId="2" fillId="4" borderId="27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right" wrapText="1"/>
    </xf>
    <xf numFmtId="0" fontId="2" fillId="4" borderId="16" xfId="1" applyFont="1" applyFill="1" applyBorder="1" applyAlignment="1">
      <alignment horizontal="center" vertical="center"/>
    </xf>
    <xf numFmtId="0" fontId="2" fillId="4" borderId="28" xfId="1" applyFont="1" applyFill="1" applyBorder="1" applyAlignment="1">
      <alignment horizontal="right" wrapText="1"/>
    </xf>
    <xf numFmtId="0" fontId="2" fillId="4" borderId="29" xfId="1" applyFont="1" applyFill="1" applyBorder="1" applyAlignment="1">
      <alignment horizontal="left" wrapText="1"/>
    </xf>
    <xf numFmtId="0" fontId="2" fillId="4" borderId="29" xfId="1" applyFont="1" applyFill="1" applyBorder="1" applyAlignment="1">
      <alignment horizontal="center"/>
    </xf>
    <xf numFmtId="164" fontId="2" fillId="4" borderId="29" xfId="2" applyNumberFormat="1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right" wrapText="1"/>
    </xf>
    <xf numFmtId="0" fontId="4" fillId="4" borderId="4" xfId="1" applyFont="1" applyFill="1" applyBorder="1" applyAlignment="1">
      <alignment horizontal="left"/>
    </xf>
    <xf numFmtId="0" fontId="2" fillId="4" borderId="4" xfId="1" applyFont="1" applyFill="1" applyBorder="1" applyAlignment="1">
      <alignment horizontal="center"/>
    </xf>
    <xf numFmtId="164" fontId="2" fillId="4" borderId="4" xfId="2" applyNumberFormat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49" fontId="2" fillId="4" borderId="1" xfId="1" applyNumberFormat="1" applyFont="1" applyFill="1" applyBorder="1" applyAlignment="1">
      <alignment horizontal="right" vertical="center"/>
    </xf>
    <xf numFmtId="49" fontId="2" fillId="4" borderId="3" xfId="1" applyNumberFormat="1" applyFont="1" applyFill="1" applyBorder="1" applyAlignment="1">
      <alignment horizontal="right" vertical="center"/>
    </xf>
    <xf numFmtId="49" fontId="2" fillId="4" borderId="25" xfId="1" applyNumberFormat="1" applyFont="1" applyFill="1" applyBorder="1" applyAlignment="1">
      <alignment horizontal="right" vertical="center"/>
    </xf>
    <xf numFmtId="49" fontId="2" fillId="4" borderId="15" xfId="1" applyNumberFormat="1" applyFont="1" applyFill="1" applyBorder="1" applyAlignment="1">
      <alignment horizontal="right" vertical="center"/>
    </xf>
    <xf numFmtId="49" fontId="2" fillId="4" borderId="17" xfId="1" applyNumberFormat="1" applyFont="1" applyFill="1" applyBorder="1" applyAlignment="1">
      <alignment horizontal="right" vertical="center"/>
    </xf>
    <xf numFmtId="0" fontId="2" fillId="4" borderId="18" xfId="1" applyFont="1" applyFill="1" applyBorder="1" applyAlignment="1">
      <alignment horizontal="left" vertical="top" wrapText="1"/>
    </xf>
    <xf numFmtId="0" fontId="2" fillId="4" borderId="24" xfId="1" applyFont="1" applyFill="1" applyBorder="1" applyAlignment="1">
      <alignment horizontal="center" vertical="center"/>
    </xf>
    <xf numFmtId="164" fontId="2" fillId="4" borderId="24" xfId="2" applyNumberFormat="1" applyFont="1" applyFill="1" applyBorder="1" applyAlignment="1">
      <alignment horizontal="center" vertical="center"/>
    </xf>
    <xf numFmtId="164" fontId="2" fillId="4" borderId="18" xfId="2" applyNumberFormat="1" applyFont="1" applyFill="1" applyBorder="1" applyAlignment="1">
      <alignment horizontal="left" vertical="center" wrapText="1"/>
    </xf>
    <xf numFmtId="164" fontId="2" fillId="4" borderId="22" xfId="2" applyNumberFormat="1" applyFont="1" applyFill="1" applyBorder="1" applyAlignment="1">
      <alignment horizontal="left" vertical="center" wrapText="1"/>
    </xf>
    <xf numFmtId="0" fontId="10" fillId="4" borderId="21" xfId="1" applyFont="1" applyFill="1" applyBorder="1" applyAlignment="1">
      <alignment horizontal="right" vertical="center" wrapText="1"/>
    </xf>
    <xf numFmtId="164" fontId="10" fillId="4" borderId="22" xfId="2" applyNumberFormat="1" applyFont="1" applyFill="1" applyBorder="1" applyAlignment="1">
      <alignment horizontal="left" vertical="center" wrapText="1"/>
    </xf>
    <xf numFmtId="164" fontId="10" fillId="4" borderId="1" xfId="2" applyNumberFormat="1" applyFont="1" applyFill="1" applyBorder="1" applyAlignment="1">
      <alignment horizontal="center" vertical="center"/>
    </xf>
    <xf numFmtId="164" fontId="10" fillId="4" borderId="22" xfId="2" applyNumberFormat="1" applyFont="1" applyFill="1" applyBorder="1" applyAlignment="1">
      <alignment horizontal="center" vertical="center"/>
    </xf>
    <xf numFmtId="0" fontId="10" fillId="4" borderId="23" xfId="1" applyFont="1" applyFill="1" applyBorder="1" applyAlignment="1">
      <alignment horizontal="center" vertical="center"/>
    </xf>
    <xf numFmtId="0" fontId="2" fillId="4" borderId="31" xfId="1" applyFont="1" applyFill="1" applyBorder="1" applyAlignment="1">
      <alignment horizontal="right" vertical="center" wrapText="1"/>
    </xf>
    <xf numFmtId="164" fontId="2" fillId="4" borderId="24" xfId="2" applyNumberFormat="1" applyFont="1" applyFill="1" applyBorder="1" applyAlignment="1">
      <alignment horizontal="left" vertical="center" wrapText="1"/>
    </xf>
    <xf numFmtId="0" fontId="2" fillId="4" borderId="32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left"/>
    </xf>
    <xf numFmtId="0" fontId="5" fillId="4" borderId="2" xfId="1" applyFont="1" applyFill="1" applyBorder="1" applyAlignment="1">
      <alignment horizontal="left"/>
    </xf>
    <xf numFmtId="0" fontId="5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49" fontId="4" fillId="0" borderId="1" xfId="1" applyNumberFormat="1" applyFont="1" applyBorder="1" applyAlignment="1">
      <alignment horizontal="left"/>
    </xf>
    <xf numFmtId="0" fontId="2" fillId="0" borderId="20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6" fillId="0" borderId="15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5" fillId="4" borderId="1" xfId="1" applyNumberFormat="1" applyFont="1" applyFill="1" applyBorder="1" applyAlignment="1">
      <alignment horizontal="left"/>
    </xf>
    <xf numFmtId="49" fontId="4" fillId="4" borderId="1" xfId="1" applyNumberFormat="1" applyFont="1" applyFill="1" applyBorder="1" applyAlignment="1">
      <alignment horizontal="left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2" fillId="0" borderId="10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11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12" xfId="1" applyFont="1" applyBorder="1"/>
    <xf numFmtId="0" fontId="2" fillId="0" borderId="8" xfId="1" applyFont="1" applyBorder="1"/>
    <xf numFmtId="0" fontId="6" fillId="0" borderId="3" xfId="1" applyFont="1" applyBorder="1" applyAlignment="1">
      <alignment horizontal="left"/>
    </xf>
    <xf numFmtId="0" fontId="6" fillId="5" borderId="12" xfId="1" applyFont="1" applyFill="1" applyBorder="1" applyAlignment="1">
      <alignment horizontal="left"/>
    </xf>
    <xf numFmtId="0" fontId="6" fillId="5" borderId="8" xfId="1" applyFont="1" applyFill="1" applyBorder="1" applyAlignment="1">
      <alignment horizontal="left"/>
    </xf>
    <xf numFmtId="0" fontId="6" fillId="5" borderId="9" xfId="1" applyFont="1" applyFill="1" applyBorder="1" applyAlignment="1">
      <alignment horizontal="left"/>
    </xf>
    <xf numFmtId="0" fontId="5" fillId="0" borderId="15" xfId="1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76" name="Text Box 2496">
          <a:extLst>
            <a:ext uri="{FF2B5EF4-FFF2-40B4-BE49-F238E27FC236}">
              <a16:creationId xmlns:a16="http://schemas.microsoft.com/office/drawing/2014/main" id="{F56FA81F-0BBD-409F-B1D6-D395A3BDD055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77" name="Text Box 2499">
          <a:extLst>
            <a:ext uri="{FF2B5EF4-FFF2-40B4-BE49-F238E27FC236}">
              <a16:creationId xmlns:a16="http://schemas.microsoft.com/office/drawing/2014/main" id="{49B34D76-1C2B-4324-BA73-EED5FC1814DB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78" name="Text Box 2507">
          <a:extLst>
            <a:ext uri="{FF2B5EF4-FFF2-40B4-BE49-F238E27FC236}">
              <a16:creationId xmlns:a16="http://schemas.microsoft.com/office/drawing/2014/main" id="{A66319A7-FFDD-4000-BA11-C56575EF5069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79" name="Text Box 2509">
          <a:extLst>
            <a:ext uri="{FF2B5EF4-FFF2-40B4-BE49-F238E27FC236}">
              <a16:creationId xmlns:a16="http://schemas.microsoft.com/office/drawing/2014/main" id="{FCCA1389-AFA6-4360-963D-4CB243F05727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80" name="Text Box 2511">
          <a:extLst>
            <a:ext uri="{FF2B5EF4-FFF2-40B4-BE49-F238E27FC236}">
              <a16:creationId xmlns:a16="http://schemas.microsoft.com/office/drawing/2014/main" id="{CC722CB6-A219-4BA6-9A79-A263FEF93887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81" name="Text Box 2514">
          <a:extLst>
            <a:ext uri="{FF2B5EF4-FFF2-40B4-BE49-F238E27FC236}">
              <a16:creationId xmlns:a16="http://schemas.microsoft.com/office/drawing/2014/main" id="{85FA9B24-CE08-4D34-9306-4D0A177CC0D8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82" name="Text Box 2517">
          <a:extLst>
            <a:ext uri="{FF2B5EF4-FFF2-40B4-BE49-F238E27FC236}">
              <a16:creationId xmlns:a16="http://schemas.microsoft.com/office/drawing/2014/main" id="{29BE7457-381E-4228-9140-2A3B39785B6C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83" name="Text Box 2518">
          <a:extLst>
            <a:ext uri="{FF2B5EF4-FFF2-40B4-BE49-F238E27FC236}">
              <a16:creationId xmlns:a16="http://schemas.microsoft.com/office/drawing/2014/main" id="{4539CB3A-210B-48E5-872F-91402FC10C36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84" name="Text Box 2522">
          <a:extLst>
            <a:ext uri="{FF2B5EF4-FFF2-40B4-BE49-F238E27FC236}">
              <a16:creationId xmlns:a16="http://schemas.microsoft.com/office/drawing/2014/main" id="{96BCD7DA-2162-4B16-AD67-2C1DB7BE1261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85" name="Text Box 2523">
          <a:extLst>
            <a:ext uri="{FF2B5EF4-FFF2-40B4-BE49-F238E27FC236}">
              <a16:creationId xmlns:a16="http://schemas.microsoft.com/office/drawing/2014/main" id="{EC910BEC-FBD4-46FB-93F8-37FC457E3D2D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86" name="Text Box 2524">
          <a:extLst>
            <a:ext uri="{FF2B5EF4-FFF2-40B4-BE49-F238E27FC236}">
              <a16:creationId xmlns:a16="http://schemas.microsoft.com/office/drawing/2014/main" id="{7B0AF316-4555-4F07-916C-EF0ECB03D65E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156</xdr:row>
      <xdr:rowOff>0</xdr:rowOff>
    </xdr:from>
    <xdr:to>
      <xdr:col>3</xdr:col>
      <xdr:colOff>83820</xdr:colOff>
      <xdr:row>156</xdr:row>
      <xdr:rowOff>198120</xdr:rowOff>
    </xdr:to>
    <xdr:sp macro="" textlink="">
      <xdr:nvSpPr>
        <xdr:cNvPr id="287" name="Text Box 2527">
          <a:extLst>
            <a:ext uri="{FF2B5EF4-FFF2-40B4-BE49-F238E27FC236}">
              <a16:creationId xmlns:a16="http://schemas.microsoft.com/office/drawing/2014/main" id="{4EF35C9F-62A0-43F6-8678-ECF9FA6CE931}"/>
            </a:ext>
          </a:extLst>
        </xdr:cNvPr>
        <xdr:cNvSpPr txBox="1">
          <a:spLocks noChangeArrowheads="1"/>
        </xdr:cNvSpPr>
      </xdr:nvSpPr>
      <xdr:spPr bwMode="auto">
        <a:xfrm>
          <a:off x="3771900" y="0"/>
          <a:ext cx="838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69B3FD17-B7B3-43E6-A40B-1A61E7753B8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C41BFEC4-2E7B-4211-A56B-E122EC16F1C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9DDFB0B1-579D-4D68-A96E-E27F14D1A7D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4FF2694B-FDE8-44A6-B64E-F1C259B9699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D2064EFA-5D96-496D-94E4-9797CEA2493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48226EBE-2F77-49C5-B3F4-BAF5231A87B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F8AD0C92-934A-4981-972F-11CD461D805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5A654671-1D11-43E1-BF07-3F8E3C6D57F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3B61D032-71A4-4FC0-959E-9150F8EF27C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79A3066A-E380-4CEA-A0D3-C05ACC6E333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2674E7D2-B449-4A68-AEA8-732988B1168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45942529-381B-4223-9F42-348EF9BFB05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D8B56D1F-0E53-45EA-9455-EBDCD2E5FA5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91F080CD-B425-43EF-9A09-EDA5171D81D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2" name="Text Box 3">
          <a:extLst>
            <a:ext uri="{FF2B5EF4-FFF2-40B4-BE49-F238E27FC236}">
              <a16:creationId xmlns:a16="http://schemas.microsoft.com/office/drawing/2014/main" id="{FBB51A83-374A-4980-B667-6381A12D7FA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E4A7935D-61BF-4B1F-8239-0DD42967D19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3D43F2AA-8E1C-4D1E-B870-9FA39E54A73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78601D34-E88F-48FE-A4EC-27A266F45B84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1194728-7D0B-475D-8EB2-AA19E489541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313F30C1-B387-454D-A9D7-3F3369CE11D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8" name="Text Box 3">
          <a:extLst>
            <a:ext uri="{FF2B5EF4-FFF2-40B4-BE49-F238E27FC236}">
              <a16:creationId xmlns:a16="http://schemas.microsoft.com/office/drawing/2014/main" id="{36B71E4B-26E1-4542-A551-D449DC6A519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ABA05C6D-ABF4-4A7E-99D8-858BAAAD2D7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A6B3F6A7-A59B-4B56-9536-59C4CC57C38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FF24A5FB-DCC7-4A2B-9279-2C55C60D431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36906FB5-8388-4529-AA4C-DB630D46E2F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187BB809-C363-4BBE-AE4B-8444F3629804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48306148-6E3D-4074-9B1B-33F7300909F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BDC39652-4760-483B-84C5-E4A2C78DD0C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86134D76-D2AA-4770-B0B5-33DD7A17A70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8E9E2ACC-9EA8-4A44-A8FA-B9FFB8E7356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E7FB78AD-BB16-4FE4-8D1A-625BC4F57CC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4779E43B-57EF-44CD-88E8-D570761BA72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0" name="Text Box 3">
          <a:extLst>
            <a:ext uri="{FF2B5EF4-FFF2-40B4-BE49-F238E27FC236}">
              <a16:creationId xmlns:a16="http://schemas.microsoft.com/office/drawing/2014/main" id="{2341AC63-A004-4F29-88D7-289301CFEB6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713A12DF-DAF4-4C02-AD3A-095D1B53A35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15F80485-75BB-49A0-954B-724A9597C02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BD73BD43-5BB2-42BA-B7C1-C5AC49FD832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C6CE19EF-EC20-48B7-9747-8B9F5CAE354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6BED9195-EF1C-4CF6-AB6F-4E0002EE2EA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6" name="Text Box 3">
          <a:extLst>
            <a:ext uri="{FF2B5EF4-FFF2-40B4-BE49-F238E27FC236}">
              <a16:creationId xmlns:a16="http://schemas.microsoft.com/office/drawing/2014/main" id="{9796260A-767B-4B50-82F0-D9827A07B93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DD5644F1-79C4-4088-81C1-B10B8E5AB21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727A5C1E-86B4-40A6-A3C9-D9D7D0278A2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8A8CBCBF-8050-4453-8EC5-062F2F85AC2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7A817157-D650-4488-9163-A75DC8E3CC5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8CC32A45-112C-49B8-9A7D-C8083BFD501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DC53B17C-2A3F-46CF-ACC3-EA62A7DA1D2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E50845FF-4998-4E8D-964B-A0C7D94BA28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A29B0F46-ED40-47AE-8074-04DE291A3F4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68778C7E-9893-4A14-91BA-CC29C8D85E2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9B15D1EB-2AE8-48A1-A597-C1A8DF5252E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1213DA31-CB4A-4DDD-A9EE-1616C07B5A0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B748BD3F-BF4C-4715-B252-F6F23E2EE4B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705BB76D-2640-4846-8F44-FF037D62740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DD9BAB6F-8638-4F28-B12A-531482D76D5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8E172DCB-ADA7-4725-8A82-2B209734864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2EC283AC-89F1-4FFE-B4FD-960B0B72D95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813F0CE3-9C08-48FE-8979-E6596D840B4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805B103A-90AB-4818-9402-2ED3B2F9E0A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6E99EE8F-A66D-4F3D-97C1-E657AA16AB3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6" name="Text Box 3">
          <a:extLst>
            <a:ext uri="{FF2B5EF4-FFF2-40B4-BE49-F238E27FC236}">
              <a16:creationId xmlns:a16="http://schemas.microsoft.com/office/drawing/2014/main" id="{7A47F824-0B74-46AC-810C-3E526A62606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2A5D833D-ED2E-41A3-AC81-6C6DB14EAC0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4773A051-3B68-4229-B848-B0CD5EC56E0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7B8076D3-0133-4458-8388-010075C93BC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C44ACFF-3498-478F-A326-4288B2DDB38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1BE2D275-D6A7-442F-B31C-CF790AF3D0E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2" name="Text Box 3">
          <a:extLst>
            <a:ext uri="{FF2B5EF4-FFF2-40B4-BE49-F238E27FC236}">
              <a16:creationId xmlns:a16="http://schemas.microsoft.com/office/drawing/2014/main" id="{84F9A895-C939-49D6-BD9B-F4620C33520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1A12E969-0E87-48A5-A989-2C2001280B9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8A9C896A-DC03-48AC-834F-8906D426C95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08403797-16CD-4EE2-BBC1-B734391F5EE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6E057F51-E55E-480C-B78F-6FA3CA4AFC9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C75F0F39-EFEE-471C-B1E9-E2C96B6821F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0FE89BF6-88CD-47FB-946E-FB50F559F34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FD1DB719-7497-4533-A935-D64EAA3EB3B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7FF0A1E8-A2AE-4F3C-B9DE-CFCB847906F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A28003E4-4626-4D61-B3B6-1598E240A2F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1C072BEE-4955-4063-986F-02BE2858B026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DE2D08DA-961B-48FC-BCA4-E9576AF1106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4" name="Text Box 3">
          <a:extLst>
            <a:ext uri="{FF2B5EF4-FFF2-40B4-BE49-F238E27FC236}">
              <a16:creationId xmlns:a16="http://schemas.microsoft.com/office/drawing/2014/main" id="{15E6039F-D873-432D-97AE-9969C066D62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3CD9047A-5E62-4440-A7C1-0D42486A270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1A58D287-EF0E-412C-AB77-9D5D00275F6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6DE4FA68-013C-4EAE-AEFE-2158C6B67ED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764A9606-3CB2-447D-B6A4-06628269D75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414EDD25-36CD-47DC-9395-57E6CF0667F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0" name="Text Box 3">
          <a:extLst>
            <a:ext uri="{FF2B5EF4-FFF2-40B4-BE49-F238E27FC236}">
              <a16:creationId xmlns:a16="http://schemas.microsoft.com/office/drawing/2014/main" id="{384A4A36-9A2E-48C8-B75A-F474D49F990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BD2BFAF6-44D3-48A4-8412-E58844CA4ED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3E9ECFCC-21D5-47F0-BF41-F8F8EE089EE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6EBD4549-CE53-4606-A18C-588853287E2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ABD3E5DE-0A6A-49C7-B227-257D79C70C5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3A402E01-C816-4096-AC8D-7C25F2D9B97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6" name="Text Box 3">
          <a:extLst>
            <a:ext uri="{FF2B5EF4-FFF2-40B4-BE49-F238E27FC236}">
              <a16:creationId xmlns:a16="http://schemas.microsoft.com/office/drawing/2014/main" id="{5E7FAD01-142B-463E-93E2-986538A0C8A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82EC3D5F-98EB-4E63-9FA1-C1B1089F07B2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3B138B3B-56ED-4793-8896-9C1E2EFC5C2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79028BD1-5BD2-4D13-96F6-D208B53BDF0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6B05E50E-ADFD-4458-8757-F6A38FA28A4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5C743BA5-82E1-4759-A2F6-72277E9A085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2" name="Text Box 3">
          <a:extLst>
            <a:ext uri="{FF2B5EF4-FFF2-40B4-BE49-F238E27FC236}">
              <a16:creationId xmlns:a16="http://schemas.microsoft.com/office/drawing/2014/main" id="{AC9CD48C-8EA4-4885-A49A-54AF769F15A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E97E55C7-E44C-42C0-AF05-D8DC0ACB21A1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30807780-75D0-4014-84ED-AC92746F0B5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5" name="Text Box 3">
          <a:extLst>
            <a:ext uri="{FF2B5EF4-FFF2-40B4-BE49-F238E27FC236}">
              <a16:creationId xmlns:a16="http://schemas.microsoft.com/office/drawing/2014/main" id="{D00A5C6D-5A6E-4B3C-AE2F-E85A14DEA8D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E773FEDF-87DD-4F84-B453-3C378C3F641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F3E98410-9155-4383-91B3-B7DC76C43AA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BFB9C79E-BB60-4EC5-A492-EA961A9ACD1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ED2E9E44-16EF-47A9-93C9-3E7F38A09DBD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6AC2C024-CFDB-4E92-8F12-2A24387ACA9B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1" name="Text Box 3">
          <a:extLst>
            <a:ext uri="{FF2B5EF4-FFF2-40B4-BE49-F238E27FC236}">
              <a16:creationId xmlns:a16="http://schemas.microsoft.com/office/drawing/2014/main" id="{7DA0AB08-38C9-4482-BF13-6FC8827AF39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EA3E79A5-9E0C-494A-A5CB-5A603ABBDF4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7909328-9C0B-4616-9D20-7BDAAB4DCE0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BBFAD9D2-48B0-48E4-AEE9-BCBDA015827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F997A511-B7B0-4F30-B0A6-5D2CF7F82DD5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35D8140A-FF23-4C68-866E-068FD9D18DF0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7" name="Text Box 3">
          <a:extLst>
            <a:ext uri="{FF2B5EF4-FFF2-40B4-BE49-F238E27FC236}">
              <a16:creationId xmlns:a16="http://schemas.microsoft.com/office/drawing/2014/main" id="{431B86A2-0B78-4ECF-992B-068B4B9CD62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F187373E-54E7-4B59-A604-19815D31B7D0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97B83322-3A64-4F2A-97D7-6E12C6E5AB67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A4943A77-88A2-41A5-81E7-B21DC1A7BC89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C2FEC1FB-D631-4A19-99E9-979EEA7B03B0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9C25369B-F6C9-45BD-843E-EB284BF8910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CB01FDDA-77AE-47EB-B67F-B10620599513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733821AD-5A08-4A33-98F8-E38E89EE182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B4978590-00E3-4DCE-B1DF-7F24147A8EA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id="{70E935F0-002F-4C5E-8596-266D2E4E2EBF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7F032F23-5569-4F6E-A9CC-0B08179EFDA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8781EAA3-8E11-4907-8E62-D172FE5FE528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57FCA175-FBD6-43AB-934E-1AFF0294BA2A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E45A7F41-4C58-4907-A981-6EBF28A6260E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DBC7EA0F-30D0-4409-A297-299222B85894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76200</xdr:colOff>
      <xdr:row>156</xdr:row>
      <xdr:rowOff>167640</xdr:rowOff>
    </xdr:to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ABE9F35F-1DCB-48FD-B545-82193AE2877C}"/>
            </a:ext>
          </a:extLst>
        </xdr:cNvPr>
        <xdr:cNvSpPr txBox="1">
          <a:spLocks noChangeArrowheads="1"/>
        </xdr:cNvSpPr>
      </xdr:nvSpPr>
      <xdr:spPr bwMode="auto">
        <a:xfrm>
          <a:off x="304800" y="0"/>
          <a:ext cx="762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10D3-9999-49D8-BD90-3624BA5C4970}">
  <sheetPr>
    <pageSetUpPr fitToPage="1"/>
  </sheetPr>
  <dimension ref="A1:I211"/>
  <sheetViews>
    <sheetView tabSelected="1" topLeftCell="A154" workbookViewId="0">
      <selection activeCell="B161" sqref="B161"/>
    </sheetView>
  </sheetViews>
  <sheetFormatPr defaultColWidth="9.21875" defaultRowHeight="15.6" x14ac:dyDescent="0.35"/>
  <cols>
    <col min="1" max="1" width="15.21875" style="74" customWidth="1"/>
    <col min="2" max="2" width="57.6640625" style="75" customWidth="1"/>
    <col min="3" max="3" width="15.21875" style="8" customWidth="1"/>
    <col min="4" max="4" width="11.21875" style="8" customWidth="1"/>
    <col min="5" max="5" width="13.5546875" style="76" customWidth="1"/>
    <col min="6" max="6" width="19.44140625" style="76" bestFit="1" customWidth="1"/>
    <col min="7" max="7" width="19" style="77" customWidth="1"/>
    <col min="8" max="8" width="13" style="2" bestFit="1" customWidth="1"/>
    <col min="9" max="16384" width="9.21875" style="2"/>
  </cols>
  <sheetData>
    <row r="1" spans="1:7" x14ac:dyDescent="0.35">
      <c r="A1" s="3" t="s">
        <v>0</v>
      </c>
      <c r="B1" s="1"/>
      <c r="C1" s="4"/>
      <c r="D1" s="4"/>
      <c r="E1" s="10"/>
      <c r="F1" s="83"/>
      <c r="G1" s="81" t="s">
        <v>1</v>
      </c>
    </row>
    <row r="2" spans="1:7" x14ac:dyDescent="0.35">
      <c r="A2" s="3"/>
      <c r="B2" s="1"/>
      <c r="C2" s="4"/>
      <c r="D2" s="4"/>
      <c r="E2" s="10"/>
      <c r="F2" s="195" t="s">
        <v>2</v>
      </c>
      <c r="G2" s="195"/>
    </row>
    <row r="3" spans="1:7" x14ac:dyDescent="0.35">
      <c r="A3" s="3"/>
      <c r="B3" s="1"/>
      <c r="C3" s="4"/>
      <c r="D3" s="4"/>
      <c r="E3" s="10"/>
      <c r="F3" s="195" t="s">
        <v>3</v>
      </c>
      <c r="G3" s="195"/>
    </row>
    <row r="4" spans="1:7" x14ac:dyDescent="0.35">
      <c r="A4" s="3"/>
      <c r="B4" s="1"/>
      <c r="C4" s="4"/>
      <c r="D4" s="4"/>
      <c r="E4" s="10"/>
      <c r="F4" s="83"/>
      <c r="G4" s="81" t="s">
        <v>221</v>
      </c>
    </row>
    <row r="5" spans="1:7" x14ac:dyDescent="0.35">
      <c r="A5" s="3"/>
      <c r="B5" s="1"/>
      <c r="C5" s="4"/>
      <c r="D5" s="4"/>
      <c r="E5" s="10"/>
      <c r="F5" s="10"/>
      <c r="G5" s="11"/>
    </row>
    <row r="6" spans="1:7" x14ac:dyDescent="0.35">
      <c r="A6" s="3"/>
      <c r="B6" s="1"/>
      <c r="C6" s="4"/>
      <c r="D6" s="4"/>
      <c r="E6" s="10"/>
      <c r="F6" s="10"/>
      <c r="G6" s="11"/>
    </row>
    <row r="7" spans="1:7" x14ac:dyDescent="0.35">
      <c r="A7" s="3"/>
      <c r="B7" s="1"/>
      <c r="C7" s="4"/>
      <c r="D7" s="4"/>
      <c r="E7" s="10"/>
      <c r="F7" s="10"/>
      <c r="G7" s="11"/>
    </row>
    <row r="8" spans="1:7" x14ac:dyDescent="0.35">
      <c r="A8" s="196" t="s">
        <v>4</v>
      </c>
      <c r="B8" s="196"/>
      <c r="C8" s="196"/>
      <c r="D8" s="196"/>
      <c r="E8" s="196"/>
      <c r="F8" s="196"/>
      <c r="G8" s="196"/>
    </row>
    <row r="9" spans="1:7" ht="16.2" thickBot="1" x14ac:dyDescent="0.4">
      <c r="A9" s="196" t="s">
        <v>163</v>
      </c>
      <c r="B9" s="196"/>
      <c r="C9" s="196"/>
      <c r="D9" s="196"/>
      <c r="E9" s="196"/>
      <c r="F9" s="196"/>
      <c r="G9" s="196"/>
    </row>
    <row r="10" spans="1:7" x14ac:dyDescent="0.35">
      <c r="A10" s="197" t="s">
        <v>14</v>
      </c>
      <c r="B10" s="198"/>
      <c r="C10" s="12"/>
      <c r="D10" s="12"/>
      <c r="E10" s="13"/>
      <c r="F10" s="13"/>
      <c r="G10" s="14"/>
    </row>
    <row r="11" spans="1:7" x14ac:dyDescent="0.35">
      <c r="A11" s="199" t="s">
        <v>5</v>
      </c>
      <c r="B11" s="200"/>
      <c r="C11" s="4"/>
      <c r="D11" s="4"/>
      <c r="E11" s="15"/>
      <c r="F11" s="15"/>
      <c r="G11" s="16"/>
    </row>
    <row r="12" spans="1:7" x14ac:dyDescent="0.35">
      <c r="A12" s="199" t="s">
        <v>164</v>
      </c>
      <c r="B12" s="200"/>
      <c r="C12" s="4"/>
      <c r="D12" s="4"/>
      <c r="E12" s="15"/>
      <c r="F12" s="15"/>
      <c r="G12" s="16"/>
    </row>
    <row r="13" spans="1:7" ht="16.2" thickBot="1" x14ac:dyDescent="0.4">
      <c r="A13" s="201" t="s">
        <v>15</v>
      </c>
      <c r="B13" s="202"/>
      <c r="C13" s="17"/>
      <c r="D13" s="17"/>
      <c r="E13" s="18"/>
      <c r="F13" s="18"/>
      <c r="G13" s="19"/>
    </row>
    <row r="14" spans="1:7" ht="40.049999999999997" customHeight="1" x14ac:dyDescent="0.35">
      <c r="A14" s="78" t="s">
        <v>16</v>
      </c>
      <c r="B14" s="23" t="s">
        <v>17</v>
      </c>
      <c r="C14" s="78" t="s">
        <v>18</v>
      </c>
      <c r="D14" s="78" t="s">
        <v>19</v>
      </c>
      <c r="E14" s="22" t="s">
        <v>20</v>
      </c>
      <c r="F14" s="22" t="s">
        <v>21</v>
      </c>
      <c r="G14" s="23" t="s">
        <v>22</v>
      </c>
    </row>
    <row r="15" spans="1:7" x14ac:dyDescent="0.35">
      <c r="A15" s="24">
        <v>1</v>
      </c>
      <c r="B15" s="25">
        <v>2</v>
      </c>
      <c r="C15" s="26">
        <v>3</v>
      </c>
      <c r="D15" s="26">
        <v>4</v>
      </c>
      <c r="E15" s="27">
        <v>5</v>
      </c>
      <c r="F15" s="27">
        <v>6</v>
      </c>
      <c r="G15" s="28">
        <v>7</v>
      </c>
    </row>
    <row r="16" spans="1:7" x14ac:dyDescent="0.35">
      <c r="A16" s="188" t="s">
        <v>23</v>
      </c>
      <c r="B16" s="188"/>
      <c r="C16" s="29"/>
      <c r="D16" s="29"/>
      <c r="E16" s="30"/>
      <c r="F16" s="30"/>
      <c r="G16" s="31"/>
    </row>
    <row r="17" spans="1:8" s="35" customFormat="1" ht="13.2" x14ac:dyDescent="0.3">
      <c r="A17" s="203" t="s">
        <v>24</v>
      </c>
      <c r="B17" s="203"/>
      <c r="C17" s="32"/>
      <c r="D17" s="32"/>
      <c r="E17" s="33"/>
      <c r="F17" s="33"/>
      <c r="G17" s="34"/>
    </row>
    <row r="18" spans="1:8" x14ac:dyDescent="0.35">
      <c r="A18" s="36"/>
      <c r="B18" s="37" t="s">
        <v>25</v>
      </c>
      <c r="C18" s="5"/>
      <c r="D18" s="5"/>
      <c r="E18" s="30"/>
      <c r="F18" s="30"/>
      <c r="G18" s="31"/>
    </row>
    <row r="19" spans="1:8" x14ac:dyDescent="0.35">
      <c r="A19" s="38" t="s">
        <v>26</v>
      </c>
      <c r="B19" s="39" t="s">
        <v>27</v>
      </c>
      <c r="C19" s="40" t="s">
        <v>28</v>
      </c>
      <c r="D19" s="5" t="s">
        <v>29</v>
      </c>
      <c r="E19" s="30">
        <v>370</v>
      </c>
      <c r="F19" s="30">
        <f>G19*E19</f>
        <v>1850</v>
      </c>
      <c r="G19" s="31">
        <v>5</v>
      </c>
      <c r="H19" s="41"/>
    </row>
    <row r="20" spans="1:8" x14ac:dyDescent="0.35">
      <c r="A20" s="38" t="s">
        <v>30</v>
      </c>
      <c r="B20" s="39" t="s">
        <v>31</v>
      </c>
      <c r="C20" s="40" t="s">
        <v>28</v>
      </c>
      <c r="D20" s="5" t="s">
        <v>29</v>
      </c>
      <c r="E20" s="30">
        <v>180</v>
      </c>
      <c r="F20" s="30">
        <f t="shared" ref="F20:F57" si="0">G20*E20</f>
        <v>3600</v>
      </c>
      <c r="G20" s="31">
        <v>20</v>
      </c>
    </row>
    <row r="21" spans="1:8" x14ac:dyDescent="0.35">
      <c r="A21" s="38">
        <v>39263200</v>
      </c>
      <c r="B21" s="39" t="s">
        <v>32</v>
      </c>
      <c r="C21" s="40" t="s">
        <v>28</v>
      </c>
      <c r="D21" s="5" t="s">
        <v>33</v>
      </c>
      <c r="E21" s="30">
        <v>900</v>
      </c>
      <c r="F21" s="30">
        <f t="shared" si="0"/>
        <v>4500</v>
      </c>
      <c r="G21" s="31">
        <v>5</v>
      </c>
    </row>
    <row r="22" spans="1:8" x14ac:dyDescent="0.35">
      <c r="A22" s="38" t="s">
        <v>34</v>
      </c>
      <c r="B22" s="39" t="s">
        <v>35</v>
      </c>
      <c r="C22" s="40" t="s">
        <v>28</v>
      </c>
      <c r="D22" s="5" t="s">
        <v>33</v>
      </c>
      <c r="E22" s="30">
        <v>130</v>
      </c>
      <c r="F22" s="30">
        <f>G22*E22</f>
        <v>20800</v>
      </c>
      <c r="G22" s="31">
        <v>160</v>
      </c>
    </row>
    <row r="23" spans="1:8" x14ac:dyDescent="0.35">
      <c r="A23" s="38" t="s">
        <v>34</v>
      </c>
      <c r="B23" s="39" t="s">
        <v>36</v>
      </c>
      <c r="C23" s="40" t="s">
        <v>28</v>
      </c>
      <c r="D23" s="5" t="s">
        <v>33</v>
      </c>
      <c r="E23" s="30">
        <v>500</v>
      </c>
      <c r="F23" s="30">
        <f t="shared" si="0"/>
        <v>8500</v>
      </c>
      <c r="G23" s="31">
        <v>17</v>
      </c>
    </row>
    <row r="24" spans="1:8" x14ac:dyDescent="0.35">
      <c r="A24" s="38">
        <v>30197332</v>
      </c>
      <c r="B24" s="39" t="s">
        <v>37</v>
      </c>
      <c r="C24" s="40" t="s">
        <v>28</v>
      </c>
      <c r="D24" s="5" t="s">
        <v>33</v>
      </c>
      <c r="E24" s="30">
        <v>3000</v>
      </c>
      <c r="F24" s="30">
        <f t="shared" si="0"/>
        <v>9000</v>
      </c>
      <c r="G24" s="31">
        <v>3</v>
      </c>
    </row>
    <row r="25" spans="1:8" x14ac:dyDescent="0.35">
      <c r="A25" s="38">
        <v>39263520</v>
      </c>
      <c r="B25" s="39" t="s">
        <v>38</v>
      </c>
      <c r="C25" s="40" t="s">
        <v>28</v>
      </c>
      <c r="D25" s="5" t="s">
        <v>29</v>
      </c>
      <c r="E25" s="30">
        <v>600</v>
      </c>
      <c r="F25" s="30">
        <f t="shared" si="0"/>
        <v>1200</v>
      </c>
      <c r="G25" s="31">
        <v>2</v>
      </c>
    </row>
    <row r="26" spans="1:8" x14ac:dyDescent="0.35">
      <c r="A26" s="38" t="s">
        <v>39</v>
      </c>
      <c r="B26" s="39" t="s">
        <v>40</v>
      </c>
      <c r="C26" s="40" t="s">
        <v>28</v>
      </c>
      <c r="D26" s="5" t="s">
        <v>29</v>
      </c>
      <c r="E26" s="30">
        <v>1100</v>
      </c>
      <c r="F26" s="30">
        <f t="shared" si="0"/>
        <v>2200</v>
      </c>
      <c r="G26" s="31">
        <v>2</v>
      </c>
    </row>
    <row r="27" spans="1:8" x14ac:dyDescent="0.35">
      <c r="A27" s="38">
        <v>39263510</v>
      </c>
      <c r="B27" s="39" t="s">
        <v>41</v>
      </c>
      <c r="C27" s="40" t="s">
        <v>28</v>
      </c>
      <c r="D27" s="5" t="s">
        <v>29</v>
      </c>
      <c r="E27" s="30">
        <v>250</v>
      </c>
      <c r="F27" s="30">
        <f t="shared" si="0"/>
        <v>500</v>
      </c>
      <c r="G27" s="31">
        <v>2</v>
      </c>
    </row>
    <row r="28" spans="1:8" x14ac:dyDescent="0.35">
      <c r="A28" s="38">
        <v>30197232</v>
      </c>
      <c r="B28" s="39" t="s">
        <v>42</v>
      </c>
      <c r="C28" s="40" t="s">
        <v>28</v>
      </c>
      <c r="D28" s="5" t="s">
        <v>33</v>
      </c>
      <c r="E28" s="30">
        <v>120</v>
      </c>
      <c r="F28" s="30">
        <f t="shared" si="0"/>
        <v>3600</v>
      </c>
      <c r="G28" s="31">
        <v>30</v>
      </c>
    </row>
    <row r="29" spans="1:8" x14ac:dyDescent="0.35">
      <c r="A29" s="38">
        <v>30197233</v>
      </c>
      <c r="B29" s="39" t="s">
        <v>43</v>
      </c>
      <c r="C29" s="40" t="s">
        <v>28</v>
      </c>
      <c r="D29" s="5" t="s">
        <v>33</v>
      </c>
      <c r="E29" s="30">
        <v>120</v>
      </c>
      <c r="F29" s="30">
        <f t="shared" si="0"/>
        <v>12000</v>
      </c>
      <c r="G29" s="31">
        <v>100</v>
      </c>
    </row>
    <row r="30" spans="1:8" x14ac:dyDescent="0.35">
      <c r="A30" s="38">
        <v>30197234</v>
      </c>
      <c r="B30" s="39" t="s">
        <v>44</v>
      </c>
      <c r="C30" s="40" t="s">
        <v>28</v>
      </c>
      <c r="D30" s="5" t="s">
        <v>33</v>
      </c>
      <c r="E30" s="30">
        <v>900</v>
      </c>
      <c r="F30" s="30">
        <f t="shared" si="0"/>
        <v>9000</v>
      </c>
      <c r="G30" s="31">
        <v>10</v>
      </c>
    </row>
    <row r="31" spans="1:8" x14ac:dyDescent="0.35">
      <c r="A31" s="38">
        <v>30197234</v>
      </c>
      <c r="B31" s="39" t="s">
        <v>45</v>
      </c>
      <c r="C31" s="40" t="s">
        <v>28</v>
      </c>
      <c r="D31" s="5" t="s">
        <v>33</v>
      </c>
      <c r="E31" s="30">
        <v>900</v>
      </c>
      <c r="F31" s="30">
        <f t="shared" si="0"/>
        <v>63000</v>
      </c>
      <c r="G31" s="31">
        <v>70</v>
      </c>
    </row>
    <row r="32" spans="1:8" x14ac:dyDescent="0.35">
      <c r="A32" s="38">
        <v>22851100</v>
      </c>
      <c r="B32" s="39" t="s">
        <v>46</v>
      </c>
      <c r="C32" s="40" t="s">
        <v>28</v>
      </c>
      <c r="D32" s="5" t="s">
        <v>33</v>
      </c>
      <c r="E32" s="30">
        <v>200</v>
      </c>
      <c r="F32" s="30">
        <f t="shared" si="0"/>
        <v>6000</v>
      </c>
      <c r="G32" s="31">
        <v>30</v>
      </c>
    </row>
    <row r="33" spans="1:7" x14ac:dyDescent="0.35">
      <c r="A33" s="38">
        <v>22851100</v>
      </c>
      <c r="B33" s="39" t="s">
        <v>47</v>
      </c>
      <c r="C33" s="40" t="s">
        <v>28</v>
      </c>
      <c r="D33" s="5" t="s">
        <v>33</v>
      </c>
      <c r="E33" s="30">
        <v>200</v>
      </c>
      <c r="F33" s="30">
        <f t="shared" si="0"/>
        <v>6000</v>
      </c>
      <c r="G33" s="31">
        <v>30</v>
      </c>
    </row>
    <row r="34" spans="1:7" x14ac:dyDescent="0.35">
      <c r="A34" s="38">
        <v>30199420</v>
      </c>
      <c r="B34" s="39" t="s">
        <v>48</v>
      </c>
      <c r="C34" s="40" t="s">
        <v>28</v>
      </c>
      <c r="D34" s="5" t="s">
        <v>29</v>
      </c>
      <c r="E34" s="30">
        <v>200</v>
      </c>
      <c r="F34" s="30">
        <f t="shared" si="0"/>
        <v>8000</v>
      </c>
      <c r="G34" s="31">
        <v>40</v>
      </c>
    </row>
    <row r="35" spans="1:7" x14ac:dyDescent="0.35">
      <c r="A35" s="38">
        <v>30199430</v>
      </c>
      <c r="B35" s="39" t="s">
        <v>49</v>
      </c>
      <c r="C35" s="40" t="s">
        <v>28</v>
      </c>
      <c r="D35" s="5" t="s">
        <v>29</v>
      </c>
      <c r="E35" s="30">
        <v>1150</v>
      </c>
      <c r="F35" s="30">
        <f t="shared" si="0"/>
        <v>11500</v>
      </c>
      <c r="G35" s="31">
        <v>10</v>
      </c>
    </row>
    <row r="36" spans="1:7" x14ac:dyDescent="0.35">
      <c r="A36" s="38" t="s">
        <v>50</v>
      </c>
      <c r="B36" s="39" t="s">
        <v>51</v>
      </c>
      <c r="C36" s="40" t="s">
        <v>28</v>
      </c>
      <c r="D36" s="5" t="s">
        <v>33</v>
      </c>
      <c r="E36" s="30">
        <v>7500</v>
      </c>
      <c r="F36" s="30">
        <f t="shared" si="0"/>
        <v>22500</v>
      </c>
      <c r="G36" s="31">
        <v>3</v>
      </c>
    </row>
    <row r="37" spans="1:7" x14ac:dyDescent="0.35">
      <c r="A37" s="38" t="s">
        <v>52</v>
      </c>
      <c r="B37" s="39" t="s">
        <v>53</v>
      </c>
      <c r="C37" s="40" t="s">
        <v>28</v>
      </c>
      <c r="D37" s="5" t="s">
        <v>33</v>
      </c>
      <c r="E37" s="30">
        <v>150</v>
      </c>
      <c r="F37" s="30">
        <f t="shared" si="0"/>
        <v>10800</v>
      </c>
      <c r="G37" s="31">
        <v>72</v>
      </c>
    </row>
    <row r="38" spans="1:7" x14ac:dyDescent="0.35">
      <c r="A38" s="38" t="s">
        <v>54</v>
      </c>
      <c r="B38" s="39" t="s">
        <v>55</v>
      </c>
      <c r="C38" s="40" t="s">
        <v>28</v>
      </c>
      <c r="D38" s="5" t="s">
        <v>33</v>
      </c>
      <c r="E38" s="30">
        <v>250</v>
      </c>
      <c r="F38" s="30">
        <f t="shared" si="0"/>
        <v>6250</v>
      </c>
      <c r="G38" s="31">
        <v>25</v>
      </c>
    </row>
    <row r="39" spans="1:7" x14ac:dyDescent="0.35">
      <c r="A39" s="38" t="s">
        <v>56</v>
      </c>
      <c r="B39" s="39" t="s">
        <v>57</v>
      </c>
      <c r="C39" s="40" t="s">
        <v>28</v>
      </c>
      <c r="D39" s="5" t="s">
        <v>33</v>
      </c>
      <c r="E39" s="30">
        <v>150</v>
      </c>
      <c r="F39" s="30">
        <f t="shared" si="0"/>
        <v>1500</v>
      </c>
      <c r="G39" s="31">
        <v>10</v>
      </c>
    </row>
    <row r="40" spans="1:7" x14ac:dyDescent="0.35">
      <c r="A40" s="38" t="s">
        <v>58</v>
      </c>
      <c r="B40" s="39" t="s">
        <v>59</v>
      </c>
      <c r="C40" s="40" t="s">
        <v>28</v>
      </c>
      <c r="D40" s="5" t="s">
        <v>33</v>
      </c>
      <c r="E40" s="30">
        <v>200</v>
      </c>
      <c r="F40" s="30">
        <f t="shared" si="0"/>
        <v>2000</v>
      </c>
      <c r="G40" s="31">
        <v>10</v>
      </c>
    </row>
    <row r="41" spans="1:7" x14ac:dyDescent="0.35">
      <c r="A41" s="38">
        <v>30192210</v>
      </c>
      <c r="B41" s="39" t="s">
        <v>60</v>
      </c>
      <c r="C41" s="40" t="s">
        <v>28</v>
      </c>
      <c r="D41" s="5" t="s">
        <v>33</v>
      </c>
      <c r="E41" s="30">
        <v>250</v>
      </c>
      <c r="F41" s="30">
        <f t="shared" si="0"/>
        <v>2500</v>
      </c>
      <c r="G41" s="31">
        <v>10</v>
      </c>
    </row>
    <row r="42" spans="1:7" x14ac:dyDescent="0.35">
      <c r="A42" s="38" t="s">
        <v>61</v>
      </c>
      <c r="B42" s="39" t="s">
        <v>62</v>
      </c>
      <c r="C42" s="40" t="s">
        <v>28</v>
      </c>
      <c r="D42" s="5" t="s">
        <v>33</v>
      </c>
      <c r="E42" s="30">
        <v>200</v>
      </c>
      <c r="F42" s="30">
        <f t="shared" si="0"/>
        <v>8000</v>
      </c>
      <c r="G42" s="31">
        <v>40</v>
      </c>
    </row>
    <row r="43" spans="1:7" x14ac:dyDescent="0.35">
      <c r="A43" s="38" t="s">
        <v>63</v>
      </c>
      <c r="B43" s="39" t="s">
        <v>64</v>
      </c>
      <c r="C43" s="40" t="s">
        <v>28</v>
      </c>
      <c r="D43" s="5" t="s">
        <v>33</v>
      </c>
      <c r="E43" s="30">
        <v>1700</v>
      </c>
      <c r="F43" s="30">
        <f t="shared" si="0"/>
        <v>5100</v>
      </c>
      <c r="G43" s="31">
        <v>3</v>
      </c>
    </row>
    <row r="44" spans="1:7" x14ac:dyDescent="0.35">
      <c r="A44" s="38">
        <v>30197321</v>
      </c>
      <c r="B44" s="39" t="s">
        <v>65</v>
      </c>
      <c r="C44" s="40" t="s">
        <v>28</v>
      </c>
      <c r="D44" s="5" t="s">
        <v>33</v>
      </c>
      <c r="E44" s="30">
        <v>1100</v>
      </c>
      <c r="F44" s="30">
        <f t="shared" si="0"/>
        <v>3300</v>
      </c>
      <c r="G44" s="31">
        <v>3</v>
      </c>
    </row>
    <row r="45" spans="1:7" x14ac:dyDescent="0.35">
      <c r="A45" s="38" t="s">
        <v>66</v>
      </c>
      <c r="B45" s="39" t="s">
        <v>67</v>
      </c>
      <c r="C45" s="40" t="s">
        <v>28</v>
      </c>
      <c r="D45" s="5" t="s">
        <v>29</v>
      </c>
      <c r="E45" s="30">
        <v>200</v>
      </c>
      <c r="F45" s="30">
        <f t="shared" si="0"/>
        <v>4000</v>
      </c>
      <c r="G45" s="31">
        <v>20</v>
      </c>
    </row>
    <row r="46" spans="1:7" x14ac:dyDescent="0.35">
      <c r="A46" s="38">
        <v>30197111</v>
      </c>
      <c r="B46" s="39" t="s">
        <v>68</v>
      </c>
      <c r="C46" s="40" t="s">
        <v>28</v>
      </c>
      <c r="D46" s="5" t="s">
        <v>29</v>
      </c>
      <c r="E46" s="30">
        <v>120</v>
      </c>
      <c r="F46" s="30">
        <f t="shared" si="0"/>
        <v>2400</v>
      </c>
      <c r="G46" s="31">
        <v>20</v>
      </c>
    </row>
    <row r="47" spans="1:7" x14ac:dyDescent="0.35">
      <c r="A47" s="38">
        <v>39292530</v>
      </c>
      <c r="B47" s="39" t="s">
        <v>69</v>
      </c>
      <c r="C47" s="40" t="s">
        <v>28</v>
      </c>
      <c r="D47" s="5" t="s">
        <v>33</v>
      </c>
      <c r="E47" s="30">
        <v>270</v>
      </c>
      <c r="F47" s="30">
        <f t="shared" si="0"/>
        <v>1350</v>
      </c>
      <c r="G47" s="31">
        <v>5</v>
      </c>
    </row>
    <row r="48" spans="1:7" x14ac:dyDescent="0.35">
      <c r="A48" s="38">
        <v>30197231</v>
      </c>
      <c r="B48" s="39" t="s">
        <v>70</v>
      </c>
      <c r="C48" s="40" t="s">
        <v>28</v>
      </c>
      <c r="D48" s="5" t="s">
        <v>33</v>
      </c>
      <c r="E48" s="42">
        <v>25</v>
      </c>
      <c r="F48" s="30">
        <f>G48*E48</f>
        <v>125000</v>
      </c>
      <c r="G48" s="43">
        <v>5000</v>
      </c>
    </row>
    <row r="49" spans="1:7" x14ac:dyDescent="0.35">
      <c r="A49" s="38">
        <v>39241210</v>
      </c>
      <c r="B49" s="39" t="s">
        <v>71</v>
      </c>
      <c r="C49" s="40" t="s">
        <v>28</v>
      </c>
      <c r="D49" s="5" t="s">
        <v>33</v>
      </c>
      <c r="E49" s="30">
        <v>550</v>
      </c>
      <c r="F49" s="30">
        <f t="shared" si="0"/>
        <v>2750</v>
      </c>
      <c r="G49" s="31">
        <v>5</v>
      </c>
    </row>
    <row r="50" spans="1:7" x14ac:dyDescent="0.35">
      <c r="A50" s="38" t="s">
        <v>72</v>
      </c>
      <c r="B50" s="39" t="s">
        <v>73</v>
      </c>
      <c r="C50" s="40" t="s">
        <v>28</v>
      </c>
      <c r="D50" s="5" t="s">
        <v>29</v>
      </c>
      <c r="E50" s="30">
        <v>2500</v>
      </c>
      <c r="F50" s="30">
        <f t="shared" si="0"/>
        <v>525000</v>
      </c>
      <c r="G50" s="31">
        <v>210</v>
      </c>
    </row>
    <row r="51" spans="1:7" x14ac:dyDescent="0.35">
      <c r="A51" s="38">
        <v>30197650</v>
      </c>
      <c r="B51" s="39" t="s">
        <v>74</v>
      </c>
      <c r="C51" s="40" t="s">
        <v>28</v>
      </c>
      <c r="D51" s="5" t="s">
        <v>29</v>
      </c>
      <c r="E51" s="30">
        <v>1600</v>
      </c>
      <c r="F51" s="30">
        <f t="shared" si="0"/>
        <v>16000</v>
      </c>
      <c r="G51" s="31">
        <v>10</v>
      </c>
    </row>
    <row r="52" spans="1:7" x14ac:dyDescent="0.35">
      <c r="A52" s="38">
        <v>30197646</v>
      </c>
      <c r="B52" s="39" t="s">
        <v>75</v>
      </c>
      <c r="C52" s="40" t="s">
        <v>28</v>
      </c>
      <c r="D52" s="5" t="s">
        <v>29</v>
      </c>
      <c r="E52" s="30">
        <v>5500</v>
      </c>
      <c r="F52" s="30">
        <f t="shared" si="0"/>
        <v>16500</v>
      </c>
      <c r="G52" s="31">
        <v>3</v>
      </c>
    </row>
    <row r="53" spans="1:7" x14ac:dyDescent="0.35">
      <c r="A53" s="38" t="s">
        <v>76</v>
      </c>
      <c r="B53" s="39" t="s">
        <v>77</v>
      </c>
      <c r="C53" s="40" t="s">
        <v>28</v>
      </c>
      <c r="D53" s="5" t="s">
        <v>33</v>
      </c>
      <c r="E53" s="30">
        <v>300</v>
      </c>
      <c r="F53" s="30">
        <f t="shared" si="0"/>
        <v>9000</v>
      </c>
      <c r="G53" s="31">
        <v>30</v>
      </c>
    </row>
    <row r="54" spans="1:7" x14ac:dyDescent="0.35">
      <c r="A54" s="38" t="s">
        <v>78</v>
      </c>
      <c r="B54" s="39" t="s">
        <v>79</v>
      </c>
      <c r="C54" s="40" t="s">
        <v>28</v>
      </c>
      <c r="D54" s="5" t="s">
        <v>33</v>
      </c>
      <c r="E54" s="30">
        <v>4300</v>
      </c>
      <c r="F54" s="30">
        <f t="shared" si="0"/>
        <v>8600</v>
      </c>
      <c r="G54" s="31">
        <v>2</v>
      </c>
    </row>
    <row r="55" spans="1:7" x14ac:dyDescent="0.35">
      <c r="A55" s="38" t="s">
        <v>80</v>
      </c>
      <c r="B55" s="39" t="s">
        <v>81</v>
      </c>
      <c r="C55" s="40" t="s">
        <v>28</v>
      </c>
      <c r="D55" s="5" t="s">
        <v>29</v>
      </c>
      <c r="E55" s="30">
        <v>200</v>
      </c>
      <c r="F55" s="30">
        <f t="shared" si="0"/>
        <v>400</v>
      </c>
      <c r="G55" s="31">
        <v>2</v>
      </c>
    </row>
    <row r="56" spans="1:7" x14ac:dyDescent="0.35">
      <c r="A56" s="38" t="s">
        <v>82</v>
      </c>
      <c r="B56" s="39" t="s">
        <v>83</v>
      </c>
      <c r="C56" s="40" t="s">
        <v>28</v>
      </c>
      <c r="D56" s="5" t="s">
        <v>33</v>
      </c>
      <c r="E56" s="30">
        <v>450</v>
      </c>
      <c r="F56" s="30">
        <f t="shared" si="0"/>
        <v>1350</v>
      </c>
      <c r="G56" s="31">
        <v>3</v>
      </c>
    </row>
    <row r="57" spans="1:7" x14ac:dyDescent="0.35">
      <c r="A57" s="38" t="s">
        <v>82</v>
      </c>
      <c r="B57" s="39" t="s">
        <v>84</v>
      </c>
      <c r="C57" s="40" t="s">
        <v>28</v>
      </c>
      <c r="D57" s="5" t="s">
        <v>33</v>
      </c>
      <c r="E57" s="30">
        <v>1000</v>
      </c>
      <c r="F57" s="30">
        <f t="shared" si="0"/>
        <v>3000</v>
      </c>
      <c r="G57" s="31">
        <v>3</v>
      </c>
    </row>
    <row r="58" spans="1:7" x14ac:dyDescent="0.35">
      <c r="A58" s="38">
        <v>30192780</v>
      </c>
      <c r="B58" s="39" t="s">
        <v>85</v>
      </c>
      <c r="C58" s="40" t="s">
        <v>28</v>
      </c>
      <c r="D58" s="5" t="s">
        <v>29</v>
      </c>
      <c r="E58" s="30">
        <v>220</v>
      </c>
      <c r="F58" s="30">
        <f>G58*E58</f>
        <v>3300</v>
      </c>
      <c r="G58" s="31">
        <v>15</v>
      </c>
    </row>
    <row r="59" spans="1:7" x14ac:dyDescent="0.35">
      <c r="A59" s="38">
        <v>22811150</v>
      </c>
      <c r="B59" s="39" t="s">
        <v>86</v>
      </c>
      <c r="C59" s="40" t="s">
        <v>28</v>
      </c>
      <c r="D59" s="5" t="s">
        <v>33</v>
      </c>
      <c r="E59" s="30">
        <v>2500</v>
      </c>
      <c r="F59" s="30">
        <f>G59*E59</f>
        <v>25000</v>
      </c>
      <c r="G59" s="31">
        <v>10</v>
      </c>
    </row>
    <row r="60" spans="1:7" hidden="1" x14ac:dyDescent="0.35">
      <c r="A60" s="36"/>
      <c r="B60" s="39"/>
      <c r="C60" s="40"/>
      <c r="D60" s="5"/>
      <c r="E60" s="30"/>
      <c r="F60" s="42"/>
      <c r="G60" s="31"/>
    </row>
    <row r="61" spans="1:7" x14ac:dyDescent="0.35">
      <c r="A61" s="38">
        <v>39836000</v>
      </c>
      <c r="B61" s="39" t="s">
        <v>87</v>
      </c>
      <c r="C61" s="40" t="s">
        <v>28</v>
      </c>
      <c r="D61" s="5" t="s">
        <v>33</v>
      </c>
      <c r="E61" s="30">
        <v>800</v>
      </c>
      <c r="F61" s="30">
        <f>G61*E61</f>
        <v>7200</v>
      </c>
      <c r="G61" s="31">
        <v>9</v>
      </c>
    </row>
    <row r="62" spans="1:7" x14ac:dyDescent="0.35">
      <c r="A62" s="38" t="s">
        <v>88</v>
      </c>
      <c r="B62" s="39" t="s">
        <v>89</v>
      </c>
      <c r="C62" s="40" t="s">
        <v>28</v>
      </c>
      <c r="D62" s="5" t="s">
        <v>33</v>
      </c>
      <c r="E62" s="30">
        <v>320</v>
      </c>
      <c r="F62" s="30">
        <f t="shared" ref="F62:F80" si="1">G62*E62</f>
        <v>15360</v>
      </c>
      <c r="G62" s="31">
        <v>48</v>
      </c>
    </row>
    <row r="63" spans="1:7" x14ac:dyDescent="0.35">
      <c r="A63" s="38">
        <v>39831284</v>
      </c>
      <c r="B63" s="39" t="s">
        <v>90</v>
      </c>
      <c r="C63" s="40" t="s">
        <v>28</v>
      </c>
      <c r="D63" s="5" t="s">
        <v>33</v>
      </c>
      <c r="E63" s="30">
        <v>2500</v>
      </c>
      <c r="F63" s="30">
        <f t="shared" si="1"/>
        <v>90000</v>
      </c>
      <c r="G63" s="31">
        <v>36</v>
      </c>
    </row>
    <row r="64" spans="1:7" s="44" customFormat="1" x14ac:dyDescent="0.35">
      <c r="A64" s="38">
        <v>31521280</v>
      </c>
      <c r="B64" s="39" t="s">
        <v>91</v>
      </c>
      <c r="C64" s="40" t="s">
        <v>28</v>
      </c>
      <c r="D64" s="40" t="s">
        <v>33</v>
      </c>
      <c r="E64" s="42">
        <v>1200</v>
      </c>
      <c r="F64" s="42">
        <f t="shared" si="1"/>
        <v>12000</v>
      </c>
      <c r="G64" s="43">
        <v>10</v>
      </c>
    </row>
    <row r="65" spans="1:7" s="44" customFormat="1" x14ac:dyDescent="0.35">
      <c r="A65" s="38">
        <v>31521280</v>
      </c>
      <c r="B65" s="39" t="s">
        <v>92</v>
      </c>
      <c r="C65" s="40" t="s">
        <v>28</v>
      </c>
      <c r="D65" s="40" t="s">
        <v>33</v>
      </c>
      <c r="E65" s="42">
        <v>1800</v>
      </c>
      <c r="F65" s="42">
        <f t="shared" si="1"/>
        <v>18000</v>
      </c>
      <c r="G65" s="43">
        <v>10</v>
      </c>
    </row>
    <row r="66" spans="1:7" s="44" customFormat="1" x14ac:dyDescent="0.35">
      <c r="A66" s="38">
        <v>31521280</v>
      </c>
      <c r="B66" s="6" t="s">
        <v>93</v>
      </c>
      <c r="C66" s="5" t="s">
        <v>28</v>
      </c>
      <c r="D66" s="40" t="s">
        <v>33</v>
      </c>
      <c r="E66" s="42">
        <v>4500</v>
      </c>
      <c r="F66" s="42">
        <f t="shared" si="1"/>
        <v>54000</v>
      </c>
      <c r="G66" s="43">
        <v>12</v>
      </c>
    </row>
    <row r="67" spans="1:7" s="44" customFormat="1" x14ac:dyDescent="0.35">
      <c r="A67" s="38">
        <v>31521220</v>
      </c>
      <c r="B67" s="6" t="s">
        <v>94</v>
      </c>
      <c r="C67" s="5" t="s">
        <v>28</v>
      </c>
      <c r="D67" s="40" t="s">
        <v>33</v>
      </c>
      <c r="E67" s="42">
        <v>2500</v>
      </c>
      <c r="F67" s="42">
        <f t="shared" si="1"/>
        <v>60000</v>
      </c>
      <c r="G67" s="43">
        <v>24</v>
      </c>
    </row>
    <row r="68" spans="1:7" s="44" customFormat="1" x14ac:dyDescent="0.35">
      <c r="A68" s="38">
        <v>39831246</v>
      </c>
      <c r="B68" s="6" t="s">
        <v>95</v>
      </c>
      <c r="C68" s="5" t="s">
        <v>28</v>
      </c>
      <c r="D68" s="40" t="s">
        <v>33</v>
      </c>
      <c r="E68" s="42">
        <v>430</v>
      </c>
      <c r="F68" s="42">
        <f t="shared" si="1"/>
        <v>7740</v>
      </c>
      <c r="G68" s="43">
        <v>18</v>
      </c>
    </row>
    <row r="69" spans="1:7" s="44" customFormat="1" x14ac:dyDescent="0.35">
      <c r="A69" s="38" t="s">
        <v>96</v>
      </c>
      <c r="B69" s="6" t="s">
        <v>97</v>
      </c>
      <c r="C69" s="5" t="s">
        <v>28</v>
      </c>
      <c r="D69" s="40" t="s">
        <v>33</v>
      </c>
      <c r="E69" s="42">
        <v>400</v>
      </c>
      <c r="F69" s="42">
        <f t="shared" si="1"/>
        <v>4800</v>
      </c>
      <c r="G69" s="43">
        <v>12</v>
      </c>
    </row>
    <row r="70" spans="1:7" s="44" customFormat="1" x14ac:dyDescent="0.35">
      <c r="A70" s="38" t="s">
        <v>98</v>
      </c>
      <c r="B70" s="6" t="s">
        <v>99</v>
      </c>
      <c r="C70" s="5" t="s">
        <v>28</v>
      </c>
      <c r="D70" s="40" t="s">
        <v>33</v>
      </c>
      <c r="E70" s="42">
        <v>450</v>
      </c>
      <c r="F70" s="42">
        <f t="shared" si="1"/>
        <v>5400</v>
      </c>
      <c r="G70" s="43">
        <v>12</v>
      </c>
    </row>
    <row r="71" spans="1:7" s="44" customFormat="1" x14ac:dyDescent="0.35">
      <c r="A71" s="38">
        <v>33761100</v>
      </c>
      <c r="B71" s="6" t="s">
        <v>100</v>
      </c>
      <c r="C71" s="5" t="s">
        <v>28</v>
      </c>
      <c r="D71" s="40" t="s">
        <v>33</v>
      </c>
      <c r="E71" s="42">
        <v>170</v>
      </c>
      <c r="F71" s="42">
        <f t="shared" si="1"/>
        <v>20400</v>
      </c>
      <c r="G71" s="43">
        <v>120</v>
      </c>
    </row>
    <row r="72" spans="1:7" s="44" customFormat="1" x14ac:dyDescent="0.35">
      <c r="A72" s="38" t="s">
        <v>101</v>
      </c>
      <c r="B72" s="6" t="s">
        <v>102</v>
      </c>
      <c r="C72" s="5" t="s">
        <v>28</v>
      </c>
      <c r="D72" s="40" t="s">
        <v>33</v>
      </c>
      <c r="E72" s="42">
        <v>700</v>
      </c>
      <c r="F72" s="42">
        <f t="shared" si="1"/>
        <v>8400</v>
      </c>
      <c r="G72" s="43">
        <v>12</v>
      </c>
    </row>
    <row r="73" spans="1:7" s="44" customFormat="1" x14ac:dyDescent="0.35">
      <c r="A73" s="38">
        <v>39831283</v>
      </c>
      <c r="B73" s="6" t="s">
        <v>103</v>
      </c>
      <c r="C73" s="5" t="s">
        <v>28</v>
      </c>
      <c r="D73" s="40" t="s">
        <v>33</v>
      </c>
      <c r="E73" s="42">
        <v>70</v>
      </c>
      <c r="F73" s="42">
        <f t="shared" si="1"/>
        <v>1260</v>
      </c>
      <c r="G73" s="43">
        <v>18</v>
      </c>
    </row>
    <row r="74" spans="1:7" s="44" customFormat="1" x14ac:dyDescent="0.35">
      <c r="A74" s="38">
        <v>39831282</v>
      </c>
      <c r="B74" s="6" t="s">
        <v>104</v>
      </c>
      <c r="C74" s="5" t="s">
        <v>28</v>
      </c>
      <c r="D74" s="40" t="s">
        <v>33</v>
      </c>
      <c r="E74" s="42">
        <v>100</v>
      </c>
      <c r="F74" s="42">
        <f t="shared" si="1"/>
        <v>1800</v>
      </c>
      <c r="G74" s="43">
        <v>18</v>
      </c>
    </row>
    <row r="75" spans="1:7" s="44" customFormat="1" x14ac:dyDescent="0.35">
      <c r="A75" s="38">
        <v>39831280</v>
      </c>
      <c r="B75" s="6" t="s">
        <v>105</v>
      </c>
      <c r="C75" s="5" t="s">
        <v>28</v>
      </c>
      <c r="D75" s="40" t="s">
        <v>33</v>
      </c>
      <c r="E75" s="42">
        <v>1200</v>
      </c>
      <c r="F75" s="42">
        <f t="shared" si="1"/>
        <v>21600</v>
      </c>
      <c r="G75" s="43">
        <v>18</v>
      </c>
    </row>
    <row r="76" spans="1:7" s="44" customFormat="1" x14ac:dyDescent="0.35">
      <c r="A76" s="38">
        <v>18421140</v>
      </c>
      <c r="B76" s="6" t="s">
        <v>106</v>
      </c>
      <c r="C76" s="5" t="s">
        <v>28</v>
      </c>
      <c r="D76" s="40" t="s">
        <v>107</v>
      </c>
      <c r="E76" s="42">
        <v>500</v>
      </c>
      <c r="F76" s="42">
        <f t="shared" si="1"/>
        <v>18000</v>
      </c>
      <c r="G76" s="43">
        <v>36</v>
      </c>
    </row>
    <row r="77" spans="1:7" s="44" customFormat="1" x14ac:dyDescent="0.35">
      <c r="A77" s="38">
        <v>39831247</v>
      </c>
      <c r="B77" s="6" t="s">
        <v>108</v>
      </c>
      <c r="C77" s="5" t="s">
        <v>28</v>
      </c>
      <c r="D77" s="40" t="s">
        <v>33</v>
      </c>
      <c r="E77" s="42">
        <v>1100</v>
      </c>
      <c r="F77" s="42">
        <f t="shared" si="1"/>
        <v>19800</v>
      </c>
      <c r="G77" s="43">
        <v>18</v>
      </c>
    </row>
    <row r="78" spans="1:7" s="44" customFormat="1" x14ac:dyDescent="0.35">
      <c r="A78" s="38">
        <v>33761400</v>
      </c>
      <c r="B78" s="6" t="s">
        <v>109</v>
      </c>
      <c r="C78" s="5" t="s">
        <v>28</v>
      </c>
      <c r="D78" s="40" t="s">
        <v>29</v>
      </c>
      <c r="E78" s="42">
        <v>350</v>
      </c>
      <c r="F78" s="42">
        <f t="shared" si="1"/>
        <v>12600</v>
      </c>
      <c r="G78" s="43">
        <v>36</v>
      </c>
    </row>
    <row r="79" spans="1:7" x14ac:dyDescent="0.35">
      <c r="A79" s="38">
        <v>39831272</v>
      </c>
      <c r="B79" s="6" t="s">
        <v>110</v>
      </c>
      <c r="C79" s="5" t="s">
        <v>28</v>
      </c>
      <c r="D79" s="5" t="s">
        <v>33</v>
      </c>
      <c r="E79" s="30">
        <v>300</v>
      </c>
      <c r="F79" s="30">
        <f t="shared" si="1"/>
        <v>5400</v>
      </c>
      <c r="G79" s="31">
        <v>18</v>
      </c>
    </row>
    <row r="80" spans="1:7" x14ac:dyDescent="0.35">
      <c r="A80" s="38">
        <v>39812410</v>
      </c>
      <c r="B80" s="6" t="s">
        <v>111</v>
      </c>
      <c r="C80" s="5" t="s">
        <v>28</v>
      </c>
      <c r="D80" s="5" t="s">
        <v>33</v>
      </c>
      <c r="E80" s="30">
        <v>600</v>
      </c>
      <c r="F80" s="30">
        <f t="shared" si="1"/>
        <v>10800</v>
      </c>
      <c r="G80" s="31">
        <v>18</v>
      </c>
    </row>
    <row r="81" spans="1:7" x14ac:dyDescent="0.35">
      <c r="A81" s="38" t="s">
        <v>112</v>
      </c>
      <c r="B81" s="6" t="s">
        <v>113</v>
      </c>
      <c r="C81" s="5" t="s">
        <v>28</v>
      </c>
      <c r="D81" s="5" t="s">
        <v>29</v>
      </c>
      <c r="E81" s="30">
        <v>300</v>
      </c>
      <c r="F81" s="30">
        <f>G81*E81</f>
        <v>18000</v>
      </c>
      <c r="G81" s="31">
        <v>60</v>
      </c>
    </row>
    <row r="82" spans="1:7" x14ac:dyDescent="0.35">
      <c r="A82" s="38" t="s">
        <v>114</v>
      </c>
      <c r="B82" s="6" t="s">
        <v>115</v>
      </c>
      <c r="C82" s="5" t="s">
        <v>28</v>
      </c>
      <c r="D82" s="5" t="s">
        <v>33</v>
      </c>
      <c r="E82" s="30">
        <v>3000</v>
      </c>
      <c r="F82" s="30">
        <f>G82*E82</f>
        <v>9000</v>
      </c>
      <c r="G82" s="31">
        <v>3</v>
      </c>
    </row>
    <row r="83" spans="1:7" hidden="1" x14ac:dyDescent="0.35">
      <c r="A83" s="38"/>
      <c r="B83" s="6"/>
      <c r="C83" s="5"/>
      <c r="D83" s="5"/>
      <c r="E83" s="30"/>
      <c r="F83" s="30"/>
      <c r="G83" s="31"/>
    </row>
    <row r="84" spans="1:7" x14ac:dyDescent="0.35">
      <c r="A84" s="38" t="s">
        <v>116</v>
      </c>
      <c r="B84" s="6" t="s">
        <v>117</v>
      </c>
      <c r="C84" s="5" t="s">
        <v>28</v>
      </c>
      <c r="D84" s="5" t="s">
        <v>33</v>
      </c>
      <c r="E84" s="30">
        <v>25000</v>
      </c>
      <c r="F84" s="30">
        <f t="shared" ref="F84:F112" si="2">G84*E84</f>
        <v>400000</v>
      </c>
      <c r="G84" s="31">
        <v>16</v>
      </c>
    </row>
    <row r="85" spans="1:7" x14ac:dyDescent="0.35">
      <c r="A85" s="38"/>
      <c r="B85" s="6"/>
      <c r="C85" s="5"/>
      <c r="D85" s="5"/>
      <c r="E85" s="30"/>
      <c r="F85" s="30"/>
      <c r="G85" s="31"/>
    </row>
    <row r="86" spans="1:7" x14ac:dyDescent="0.35">
      <c r="A86" s="38" t="s">
        <v>176</v>
      </c>
      <c r="B86" s="6" t="s">
        <v>180</v>
      </c>
      <c r="C86" s="5" t="s">
        <v>184</v>
      </c>
      <c r="D86" s="5" t="s">
        <v>33</v>
      </c>
      <c r="E86" s="30">
        <v>250000</v>
      </c>
      <c r="F86" s="30">
        <f t="shared" ref="F86:F87" si="3">G86*E86</f>
        <v>750000</v>
      </c>
      <c r="G86" s="31">
        <v>3</v>
      </c>
    </row>
    <row r="87" spans="1:7" x14ac:dyDescent="0.35">
      <c r="A87" s="38" t="s">
        <v>177</v>
      </c>
      <c r="B87" s="6" t="s">
        <v>181</v>
      </c>
      <c r="C87" s="5" t="s">
        <v>184</v>
      </c>
      <c r="D87" s="5" t="s">
        <v>33</v>
      </c>
      <c r="E87" s="30">
        <v>280000</v>
      </c>
      <c r="F87" s="30">
        <f t="shared" si="3"/>
        <v>1680000</v>
      </c>
      <c r="G87" s="31">
        <v>6</v>
      </c>
    </row>
    <row r="88" spans="1:7" x14ac:dyDescent="0.35">
      <c r="A88" s="38" t="s">
        <v>178</v>
      </c>
      <c r="B88" s="6" t="s">
        <v>182</v>
      </c>
      <c r="C88" s="5" t="s">
        <v>184</v>
      </c>
      <c r="D88" s="5" t="s">
        <v>33</v>
      </c>
      <c r="E88" s="30">
        <v>380000</v>
      </c>
      <c r="F88" s="30">
        <f t="shared" ref="F88:F90" si="4">G88*E88</f>
        <v>380000</v>
      </c>
      <c r="G88" s="31">
        <v>1</v>
      </c>
    </row>
    <row r="89" spans="1:7" x14ac:dyDescent="0.35">
      <c r="A89" s="38" t="s">
        <v>179</v>
      </c>
      <c r="B89" s="6" t="s">
        <v>183</v>
      </c>
      <c r="C89" s="5" t="s">
        <v>184</v>
      </c>
      <c r="D89" s="5" t="s">
        <v>33</v>
      </c>
      <c r="E89" s="30">
        <v>105000</v>
      </c>
      <c r="F89" s="30">
        <f t="shared" si="4"/>
        <v>210000</v>
      </c>
      <c r="G89" s="31">
        <v>2</v>
      </c>
    </row>
    <row r="90" spans="1:7" x14ac:dyDescent="0.35">
      <c r="A90" s="38" t="s">
        <v>177</v>
      </c>
      <c r="B90" s="6" t="s">
        <v>181</v>
      </c>
      <c r="C90" s="5" t="s">
        <v>184</v>
      </c>
      <c r="D90" s="5" t="s">
        <v>33</v>
      </c>
      <c r="E90" s="30">
        <v>550000</v>
      </c>
      <c r="F90" s="30">
        <f t="shared" si="4"/>
        <v>550000</v>
      </c>
      <c r="G90" s="31">
        <v>1</v>
      </c>
    </row>
    <row r="91" spans="1:7" x14ac:dyDescent="0.35">
      <c r="A91" s="38"/>
      <c r="B91" s="6"/>
      <c r="C91" s="5"/>
      <c r="D91" s="5"/>
      <c r="E91" s="30"/>
      <c r="F91" s="30"/>
      <c r="G91" s="31"/>
    </row>
    <row r="92" spans="1:7" x14ac:dyDescent="0.35">
      <c r="A92" s="38"/>
      <c r="B92" s="37" t="s">
        <v>118</v>
      </c>
      <c r="C92" s="5"/>
      <c r="D92" s="5"/>
      <c r="E92" s="30"/>
      <c r="F92" s="30"/>
      <c r="G92" s="31"/>
    </row>
    <row r="93" spans="1:7" x14ac:dyDescent="0.35">
      <c r="A93" s="38">
        <v>71311280</v>
      </c>
      <c r="B93" s="6" t="s">
        <v>119</v>
      </c>
      <c r="C93" s="5" t="s">
        <v>28</v>
      </c>
      <c r="D93" s="5" t="s">
        <v>6</v>
      </c>
      <c r="E93" s="30">
        <v>9000000</v>
      </c>
      <c r="F93" s="30">
        <f t="shared" si="2"/>
        <v>9000000</v>
      </c>
      <c r="G93" s="31">
        <v>1</v>
      </c>
    </row>
    <row r="94" spans="1:7" x14ac:dyDescent="0.35">
      <c r="A94" s="38" t="s">
        <v>120</v>
      </c>
      <c r="B94" s="6" t="s">
        <v>121</v>
      </c>
      <c r="C94" s="5" t="s">
        <v>28</v>
      </c>
      <c r="D94" s="5" t="s">
        <v>6</v>
      </c>
      <c r="E94" s="30">
        <v>179000</v>
      </c>
      <c r="F94" s="30">
        <f t="shared" si="2"/>
        <v>179000</v>
      </c>
      <c r="G94" s="31">
        <v>1</v>
      </c>
    </row>
    <row r="95" spans="1:7" x14ac:dyDescent="0.35">
      <c r="A95" s="38" t="s">
        <v>122</v>
      </c>
      <c r="B95" s="6" t="s">
        <v>123</v>
      </c>
      <c r="C95" s="5" t="s">
        <v>28</v>
      </c>
      <c r="D95" s="5" t="s">
        <v>6</v>
      </c>
      <c r="E95" s="30">
        <v>3000000</v>
      </c>
      <c r="F95" s="30">
        <f t="shared" si="2"/>
        <v>3000000</v>
      </c>
      <c r="G95" s="31">
        <v>1</v>
      </c>
    </row>
    <row r="96" spans="1:7" x14ac:dyDescent="0.35">
      <c r="A96" s="38" t="s">
        <v>124</v>
      </c>
      <c r="B96" s="6" t="s">
        <v>125</v>
      </c>
      <c r="C96" s="5" t="s">
        <v>28</v>
      </c>
      <c r="D96" s="5" t="s">
        <v>6</v>
      </c>
      <c r="E96" s="30">
        <v>200000</v>
      </c>
      <c r="F96" s="30">
        <f t="shared" si="2"/>
        <v>200000</v>
      </c>
      <c r="G96" s="31">
        <v>1</v>
      </c>
    </row>
    <row r="97" spans="1:7" x14ac:dyDescent="0.35">
      <c r="A97" s="38">
        <v>48441300</v>
      </c>
      <c r="B97" s="9" t="s">
        <v>126</v>
      </c>
      <c r="C97" s="5" t="s">
        <v>28</v>
      </c>
      <c r="D97" s="5" t="s">
        <v>6</v>
      </c>
      <c r="E97" s="30">
        <v>1700000</v>
      </c>
      <c r="F97" s="30">
        <f t="shared" si="2"/>
        <v>1700000</v>
      </c>
      <c r="G97" s="31">
        <v>1</v>
      </c>
    </row>
    <row r="98" spans="1:7" x14ac:dyDescent="0.35">
      <c r="A98" s="38" t="s">
        <v>127</v>
      </c>
      <c r="B98" s="6" t="s">
        <v>128</v>
      </c>
      <c r="C98" s="5" t="s">
        <v>28</v>
      </c>
      <c r="D98" s="5" t="s">
        <v>6</v>
      </c>
      <c r="E98" s="30">
        <v>700000</v>
      </c>
      <c r="F98" s="30">
        <f t="shared" si="2"/>
        <v>700000</v>
      </c>
      <c r="G98" s="31">
        <v>1</v>
      </c>
    </row>
    <row r="99" spans="1:7" x14ac:dyDescent="0.35">
      <c r="A99" s="38" t="s">
        <v>129</v>
      </c>
      <c r="B99" s="9" t="s">
        <v>130</v>
      </c>
      <c r="C99" s="5" t="s">
        <v>28</v>
      </c>
      <c r="D99" s="5" t="s">
        <v>6</v>
      </c>
      <c r="E99" s="30">
        <v>400000</v>
      </c>
      <c r="F99" s="30">
        <f t="shared" si="2"/>
        <v>400000</v>
      </c>
      <c r="G99" s="31">
        <v>1</v>
      </c>
    </row>
    <row r="100" spans="1:7" x14ac:dyDescent="0.35">
      <c r="A100" s="38" t="s">
        <v>131</v>
      </c>
      <c r="B100" s="6" t="s">
        <v>132</v>
      </c>
      <c r="C100" s="5" t="s">
        <v>28</v>
      </c>
      <c r="D100" s="5" t="s">
        <v>6</v>
      </c>
      <c r="E100" s="30">
        <v>200000</v>
      </c>
      <c r="F100" s="30">
        <f t="shared" si="2"/>
        <v>200000</v>
      </c>
      <c r="G100" s="31">
        <v>1</v>
      </c>
    </row>
    <row r="101" spans="1:7" x14ac:dyDescent="0.35">
      <c r="A101" s="38">
        <v>79631300</v>
      </c>
      <c r="B101" s="6" t="s">
        <v>133</v>
      </c>
      <c r="C101" s="5" t="s">
        <v>28</v>
      </c>
      <c r="D101" s="5" t="s">
        <v>6</v>
      </c>
      <c r="E101" s="30">
        <v>300000</v>
      </c>
      <c r="F101" s="30">
        <f t="shared" si="2"/>
        <v>300000</v>
      </c>
      <c r="G101" s="31">
        <v>1</v>
      </c>
    </row>
    <row r="102" spans="1:7" x14ac:dyDescent="0.35">
      <c r="A102" s="38"/>
      <c r="B102" s="6"/>
      <c r="C102" s="5"/>
      <c r="D102" s="5"/>
      <c r="E102" s="30"/>
      <c r="F102" s="30"/>
      <c r="G102" s="31"/>
    </row>
    <row r="103" spans="1:7" x14ac:dyDescent="0.35">
      <c r="A103" s="38" t="s">
        <v>134</v>
      </c>
      <c r="B103" s="9" t="s">
        <v>135</v>
      </c>
      <c r="C103" s="5" t="s">
        <v>28</v>
      </c>
      <c r="D103" s="5" t="s">
        <v>6</v>
      </c>
      <c r="E103" s="30">
        <v>700000</v>
      </c>
      <c r="F103" s="30">
        <f t="shared" si="2"/>
        <v>700000</v>
      </c>
      <c r="G103" s="31">
        <v>1</v>
      </c>
    </row>
    <row r="104" spans="1:7" x14ac:dyDescent="0.35">
      <c r="A104" s="48"/>
      <c r="B104" s="49"/>
      <c r="C104" s="7"/>
      <c r="D104" s="7"/>
      <c r="E104" s="50"/>
      <c r="F104" s="50"/>
      <c r="G104" s="51"/>
    </row>
    <row r="105" spans="1:7" x14ac:dyDescent="0.35">
      <c r="A105" s="179" t="s">
        <v>136</v>
      </c>
      <c r="B105" s="180"/>
      <c r="C105" s="40"/>
      <c r="D105" s="40"/>
      <c r="E105" s="42"/>
      <c r="F105" s="30"/>
      <c r="G105" s="43"/>
    </row>
    <row r="106" spans="1:7" x14ac:dyDescent="0.35">
      <c r="A106" s="105" t="s">
        <v>137</v>
      </c>
      <c r="B106" s="53"/>
      <c r="C106" s="40"/>
      <c r="D106" s="40"/>
      <c r="E106" s="42"/>
      <c r="F106" s="30"/>
      <c r="G106" s="43"/>
    </row>
    <row r="107" spans="1:7" x14ac:dyDescent="0.35">
      <c r="A107" s="54"/>
      <c r="B107" s="37" t="s">
        <v>8</v>
      </c>
      <c r="C107" s="40"/>
      <c r="D107" s="40"/>
      <c r="E107" s="42"/>
      <c r="F107" s="30"/>
      <c r="G107" s="43"/>
    </row>
    <row r="108" spans="1:7" x14ac:dyDescent="0.35">
      <c r="A108" s="54" t="s">
        <v>208</v>
      </c>
      <c r="B108" s="39" t="s">
        <v>207</v>
      </c>
      <c r="C108" s="5" t="s">
        <v>7</v>
      </c>
      <c r="D108" s="40" t="s">
        <v>6</v>
      </c>
      <c r="E108" s="42">
        <v>7334756</v>
      </c>
      <c r="F108" s="30">
        <f t="shared" ref="F108" si="5">G108*E108</f>
        <v>7334756</v>
      </c>
      <c r="G108" s="43">
        <v>1</v>
      </c>
    </row>
    <row r="109" spans="1:7" x14ac:dyDescent="0.35">
      <c r="A109" s="105"/>
      <c r="B109" s="53"/>
      <c r="C109" s="40"/>
      <c r="D109" s="40"/>
      <c r="E109" s="42"/>
      <c r="F109" s="30"/>
      <c r="G109" s="43"/>
    </row>
    <row r="110" spans="1:7" x14ac:dyDescent="0.35">
      <c r="A110" s="54"/>
      <c r="B110" s="37" t="s">
        <v>118</v>
      </c>
      <c r="C110" s="40"/>
      <c r="D110" s="40"/>
      <c r="E110" s="42"/>
      <c r="F110" s="30"/>
      <c r="G110" s="43"/>
    </row>
    <row r="111" spans="1:7" x14ac:dyDescent="0.35">
      <c r="A111" s="54">
        <v>85200000</v>
      </c>
      <c r="B111" s="39" t="s">
        <v>138</v>
      </c>
      <c r="C111" s="5" t="s">
        <v>28</v>
      </c>
      <c r="D111" s="40" t="s">
        <v>6</v>
      </c>
      <c r="E111" s="42">
        <v>1860000</v>
      </c>
      <c r="F111" s="30">
        <f t="shared" si="2"/>
        <v>1860000</v>
      </c>
      <c r="G111" s="43">
        <v>1</v>
      </c>
    </row>
    <row r="112" spans="1:7" x14ac:dyDescent="0.35">
      <c r="A112" s="54">
        <v>77100000</v>
      </c>
      <c r="B112" s="39" t="s">
        <v>139</v>
      </c>
      <c r="C112" s="5" t="s">
        <v>28</v>
      </c>
      <c r="D112" s="40" t="s">
        <v>6</v>
      </c>
      <c r="E112" s="42">
        <v>1620000</v>
      </c>
      <c r="F112" s="30">
        <f t="shared" si="2"/>
        <v>1620000</v>
      </c>
      <c r="G112" s="43">
        <v>1</v>
      </c>
    </row>
    <row r="113" spans="1:7" x14ac:dyDescent="0.35">
      <c r="A113" s="48"/>
      <c r="B113" s="49"/>
      <c r="C113" s="7"/>
      <c r="D113" s="7"/>
      <c r="E113" s="50"/>
      <c r="F113" s="50"/>
      <c r="G113" s="51"/>
    </row>
    <row r="114" spans="1:7" x14ac:dyDescent="0.35">
      <c r="A114" s="188" t="s">
        <v>140</v>
      </c>
      <c r="B114" s="188"/>
      <c r="C114" s="5"/>
      <c r="D114" s="5"/>
      <c r="E114" s="30"/>
      <c r="F114" s="30"/>
      <c r="G114" s="31"/>
    </row>
    <row r="115" spans="1:7" x14ac:dyDescent="0.35">
      <c r="A115" s="189" t="s">
        <v>141</v>
      </c>
      <c r="B115" s="189"/>
      <c r="C115" s="5"/>
      <c r="D115" s="5"/>
      <c r="E115" s="30"/>
      <c r="F115" s="30"/>
      <c r="G115" s="31"/>
    </row>
    <row r="116" spans="1:7" x14ac:dyDescent="0.35">
      <c r="A116" s="36"/>
      <c r="B116" s="37" t="s">
        <v>118</v>
      </c>
      <c r="C116" s="5"/>
      <c r="D116" s="5"/>
      <c r="E116" s="30"/>
      <c r="F116" s="30"/>
      <c r="G116" s="31"/>
    </row>
    <row r="117" spans="1:7" ht="38.4" customHeight="1" x14ac:dyDescent="0.35">
      <c r="A117" s="46">
        <v>90511100</v>
      </c>
      <c r="B117" s="47" t="s">
        <v>142</v>
      </c>
      <c r="C117" s="31" t="s">
        <v>28</v>
      </c>
      <c r="D117" s="31" t="s">
        <v>6</v>
      </c>
      <c r="E117" s="55">
        <v>164518500</v>
      </c>
      <c r="F117" s="55">
        <f t="shared" ref="F117" si="6">G117*E117</f>
        <v>164518500</v>
      </c>
      <c r="G117" s="31">
        <v>1</v>
      </c>
    </row>
    <row r="118" spans="1:7" s="44" customFormat="1" ht="29.4" customHeight="1" x14ac:dyDescent="0.35">
      <c r="A118" s="46">
        <v>90511100</v>
      </c>
      <c r="B118" s="79" t="s">
        <v>143</v>
      </c>
      <c r="C118" s="31" t="s">
        <v>28</v>
      </c>
      <c r="D118" s="56" t="str">
        <f>D117</f>
        <v>դրամ</v>
      </c>
      <c r="E118" s="55">
        <v>1171200</v>
      </c>
      <c r="F118" s="55">
        <f>E118*G118</f>
        <v>1171200</v>
      </c>
      <c r="G118" s="56">
        <v>1</v>
      </c>
    </row>
    <row r="119" spans="1:7" s="44" customFormat="1" ht="64.8" x14ac:dyDescent="0.35">
      <c r="A119" s="46">
        <v>90511100</v>
      </c>
      <c r="B119" s="82" t="s">
        <v>144</v>
      </c>
      <c r="C119" s="56" t="str">
        <f>C118</f>
        <v>ՄԱ</v>
      </c>
      <c r="D119" s="56" t="s">
        <v>6</v>
      </c>
      <c r="E119" s="80" t="s">
        <v>145</v>
      </c>
      <c r="F119" s="55">
        <f>E119*G119</f>
        <v>4762800</v>
      </c>
      <c r="G119" s="56" t="s">
        <v>146</v>
      </c>
    </row>
    <row r="120" spans="1:7" x14ac:dyDescent="0.35">
      <c r="A120" s="57"/>
      <c r="B120" s="58"/>
      <c r="C120" s="59"/>
      <c r="D120" s="59"/>
      <c r="E120" s="60"/>
      <c r="F120" s="60"/>
      <c r="G120" s="61"/>
    </row>
    <row r="121" spans="1:7" x14ac:dyDescent="0.35">
      <c r="A121" s="181" t="s">
        <v>165</v>
      </c>
      <c r="B121" s="181"/>
      <c r="C121" s="181"/>
      <c r="D121" s="181"/>
      <c r="E121" s="181"/>
      <c r="F121" s="181"/>
      <c r="G121" s="52"/>
    </row>
    <row r="122" spans="1:7" x14ac:dyDescent="0.35">
      <c r="A122" s="182" t="s">
        <v>166</v>
      </c>
      <c r="B122" s="182"/>
      <c r="C122" s="40"/>
      <c r="D122" s="40"/>
      <c r="E122" s="42"/>
      <c r="F122" s="42"/>
      <c r="G122" s="43"/>
    </row>
    <row r="123" spans="1:7" x14ac:dyDescent="0.35">
      <c r="A123" s="54"/>
      <c r="B123" s="53" t="s">
        <v>8</v>
      </c>
      <c r="C123" s="40"/>
      <c r="D123" s="40"/>
      <c r="E123" s="42"/>
      <c r="F123" s="42"/>
      <c r="G123" s="43"/>
    </row>
    <row r="124" spans="1:7" x14ac:dyDescent="0.35">
      <c r="A124" s="106">
        <v>45221142</v>
      </c>
      <c r="B124" s="85" t="s">
        <v>168</v>
      </c>
      <c r="C124" s="43" t="s">
        <v>7</v>
      </c>
      <c r="D124" s="43" t="s">
        <v>6</v>
      </c>
      <c r="E124" s="42">
        <v>26597700</v>
      </c>
      <c r="F124" s="42">
        <f>G124*E124</f>
        <v>26597700</v>
      </c>
      <c r="G124" s="43">
        <v>1</v>
      </c>
    </row>
    <row r="125" spans="1:7" ht="21.6" x14ac:dyDescent="0.35">
      <c r="A125" s="106">
        <v>45451700</v>
      </c>
      <c r="B125" s="85" t="s">
        <v>167</v>
      </c>
      <c r="C125" s="43" t="s">
        <v>7</v>
      </c>
      <c r="D125" s="43" t="s">
        <v>6</v>
      </c>
      <c r="E125" s="42">
        <v>8909570</v>
      </c>
      <c r="F125" s="42">
        <f t="shared" ref="F125:F133" si="7">G125*E125</f>
        <v>8909570</v>
      </c>
      <c r="G125" s="43">
        <v>1</v>
      </c>
    </row>
    <row r="126" spans="1:7" ht="21.6" x14ac:dyDescent="0.35">
      <c r="A126" s="106">
        <v>45221142</v>
      </c>
      <c r="B126" s="85" t="s">
        <v>169</v>
      </c>
      <c r="C126" s="43" t="s">
        <v>13</v>
      </c>
      <c r="D126" s="43" t="s">
        <v>6</v>
      </c>
      <c r="E126" s="42">
        <v>94305390</v>
      </c>
      <c r="F126" s="42">
        <f t="shared" si="7"/>
        <v>94305390</v>
      </c>
      <c r="G126" s="43">
        <v>1</v>
      </c>
    </row>
    <row r="127" spans="1:7" x14ac:dyDescent="0.35">
      <c r="A127" s="106">
        <v>45221142</v>
      </c>
      <c r="B127" s="84" t="s">
        <v>170</v>
      </c>
      <c r="C127" s="43" t="s">
        <v>7</v>
      </c>
      <c r="D127" s="43" t="s">
        <v>6</v>
      </c>
      <c r="E127" s="42">
        <v>29424094</v>
      </c>
      <c r="F127" s="42">
        <f t="shared" si="7"/>
        <v>29424094</v>
      </c>
      <c r="G127" s="43">
        <v>1</v>
      </c>
    </row>
    <row r="128" spans="1:7" ht="21.6" x14ac:dyDescent="0.35">
      <c r="A128" s="106">
        <v>45221142</v>
      </c>
      <c r="B128" s="85" t="s">
        <v>171</v>
      </c>
      <c r="C128" s="43" t="s">
        <v>7</v>
      </c>
      <c r="D128" s="43" t="s">
        <v>6</v>
      </c>
      <c r="E128" s="42">
        <v>20501160</v>
      </c>
      <c r="F128" s="42">
        <f t="shared" si="7"/>
        <v>20501160</v>
      </c>
      <c r="G128" s="43">
        <v>1</v>
      </c>
    </row>
    <row r="129" spans="1:7" x14ac:dyDescent="0.35">
      <c r="A129" s="106" t="s">
        <v>204</v>
      </c>
      <c r="B129" s="85" t="s">
        <v>201</v>
      </c>
      <c r="C129" s="104" t="s">
        <v>13</v>
      </c>
      <c r="D129" s="104" t="s">
        <v>6</v>
      </c>
      <c r="E129" s="104">
        <v>539971580</v>
      </c>
      <c r="F129" s="104">
        <f t="shared" si="7"/>
        <v>539971580</v>
      </c>
      <c r="G129" s="104">
        <v>1</v>
      </c>
    </row>
    <row r="130" spans="1:7" x14ac:dyDescent="0.35">
      <c r="A130" s="106" t="s">
        <v>203</v>
      </c>
      <c r="B130" s="85" t="s">
        <v>202</v>
      </c>
      <c r="C130" s="104" t="s">
        <v>13</v>
      </c>
      <c r="D130" s="104" t="s">
        <v>6</v>
      </c>
      <c r="E130" s="104">
        <v>551642410</v>
      </c>
      <c r="F130" s="104">
        <f t="shared" si="7"/>
        <v>551642410</v>
      </c>
      <c r="G130" s="104">
        <v>1</v>
      </c>
    </row>
    <row r="131" spans="1:7" x14ac:dyDescent="0.35">
      <c r="A131" s="106"/>
      <c r="B131" s="53" t="s">
        <v>118</v>
      </c>
      <c r="C131" s="43"/>
      <c r="D131" s="43"/>
      <c r="E131" s="42"/>
      <c r="F131" s="42">
        <f t="shared" si="7"/>
        <v>0</v>
      </c>
      <c r="G131" s="43"/>
    </row>
    <row r="132" spans="1:7" ht="32.4" x14ac:dyDescent="0.35">
      <c r="A132" s="106">
        <v>71351540</v>
      </c>
      <c r="B132" s="88" t="s">
        <v>187</v>
      </c>
      <c r="C132" s="43" t="s">
        <v>7</v>
      </c>
      <c r="D132" s="43" t="s">
        <v>6</v>
      </c>
      <c r="E132" s="42">
        <v>146000</v>
      </c>
      <c r="F132" s="42">
        <f t="shared" si="7"/>
        <v>146000</v>
      </c>
      <c r="G132" s="43">
        <v>1</v>
      </c>
    </row>
    <row r="133" spans="1:7" ht="31.8" customHeight="1" x14ac:dyDescent="0.35">
      <c r="A133" s="106">
        <v>71351540</v>
      </c>
      <c r="B133" s="88" t="s">
        <v>188</v>
      </c>
      <c r="C133" s="43" t="s">
        <v>7</v>
      </c>
      <c r="D133" s="43" t="s">
        <v>6</v>
      </c>
      <c r="E133" s="42">
        <v>337000</v>
      </c>
      <c r="F133" s="42">
        <f t="shared" si="7"/>
        <v>337000</v>
      </c>
      <c r="G133" s="43">
        <v>1</v>
      </c>
    </row>
    <row r="134" spans="1:7" ht="37.799999999999997" customHeight="1" x14ac:dyDescent="0.35">
      <c r="A134" s="117">
        <v>71351540</v>
      </c>
      <c r="B134" s="118" t="s">
        <v>189</v>
      </c>
      <c r="C134" s="96" t="s">
        <v>7</v>
      </c>
      <c r="D134" s="96" t="s">
        <v>6</v>
      </c>
      <c r="E134" s="95">
        <v>1395200</v>
      </c>
      <c r="F134" s="95">
        <f>G134*E134</f>
        <v>1395200</v>
      </c>
      <c r="G134" s="96">
        <v>1</v>
      </c>
    </row>
    <row r="135" spans="1:7" ht="33" customHeight="1" x14ac:dyDescent="0.35">
      <c r="A135" s="106">
        <v>71351540</v>
      </c>
      <c r="B135" s="88" t="s">
        <v>218</v>
      </c>
      <c r="C135" s="43" t="s">
        <v>7</v>
      </c>
      <c r="D135" s="43" t="s">
        <v>6</v>
      </c>
      <c r="E135" s="42">
        <v>437000</v>
      </c>
      <c r="F135" s="42">
        <f t="shared" ref="F135:F140" si="8">G135*E135</f>
        <v>437000</v>
      </c>
      <c r="G135" s="43">
        <v>1</v>
      </c>
    </row>
    <row r="136" spans="1:7" ht="29.4" customHeight="1" x14ac:dyDescent="0.35">
      <c r="A136" s="106">
        <v>71351540</v>
      </c>
      <c r="B136" s="88" t="s">
        <v>219</v>
      </c>
      <c r="C136" s="43" t="s">
        <v>7</v>
      </c>
      <c r="D136" s="43" t="s">
        <v>6</v>
      </c>
      <c r="E136" s="42">
        <v>483000</v>
      </c>
      <c r="F136" s="42">
        <f t="shared" si="8"/>
        <v>483000</v>
      </c>
      <c r="G136" s="43">
        <v>1</v>
      </c>
    </row>
    <row r="137" spans="1:7" ht="31.8" customHeight="1" thickBot="1" x14ac:dyDescent="0.4">
      <c r="A137" s="176">
        <v>71351540</v>
      </c>
      <c r="B137" s="177" t="s">
        <v>223</v>
      </c>
      <c r="C137" s="168" t="s">
        <v>7</v>
      </c>
      <c r="D137" s="168" t="s">
        <v>6</v>
      </c>
      <c r="E137" s="168">
        <v>5723000</v>
      </c>
      <c r="F137" s="168">
        <f t="shared" si="8"/>
        <v>5723000</v>
      </c>
      <c r="G137" s="178">
        <v>1</v>
      </c>
    </row>
    <row r="138" spans="1:7" ht="27.6" customHeight="1" thickBot="1" x14ac:dyDescent="0.4">
      <c r="A138" s="124">
        <v>71351540</v>
      </c>
      <c r="B138" s="170" t="s">
        <v>224</v>
      </c>
      <c r="C138" s="125" t="s">
        <v>7</v>
      </c>
      <c r="D138" s="125" t="s">
        <v>6</v>
      </c>
      <c r="E138" s="125">
        <v>5818000</v>
      </c>
      <c r="F138" s="125">
        <f t="shared" si="8"/>
        <v>5818000</v>
      </c>
      <c r="G138" s="126">
        <v>1</v>
      </c>
    </row>
    <row r="139" spans="1:7" ht="33.6" customHeight="1" thickBot="1" x14ac:dyDescent="0.4">
      <c r="A139" s="124">
        <v>98111140</v>
      </c>
      <c r="B139" s="169" t="s">
        <v>238</v>
      </c>
      <c r="C139" s="42" t="s">
        <v>28</v>
      </c>
      <c r="D139" s="125" t="s">
        <v>6</v>
      </c>
      <c r="E139" s="42">
        <v>2641000</v>
      </c>
      <c r="F139" s="125">
        <f t="shared" si="8"/>
        <v>2641000</v>
      </c>
      <c r="G139" s="126">
        <v>1</v>
      </c>
    </row>
    <row r="140" spans="1:7" ht="34.799999999999997" customHeight="1" x14ac:dyDescent="0.35">
      <c r="A140" s="171">
        <v>98111140</v>
      </c>
      <c r="B140" s="172" t="s">
        <v>239</v>
      </c>
      <c r="C140" s="173" t="s">
        <v>28</v>
      </c>
      <c r="D140" s="174" t="s">
        <v>6</v>
      </c>
      <c r="E140" s="173">
        <v>2685000</v>
      </c>
      <c r="F140" s="174">
        <f t="shared" si="8"/>
        <v>2685000</v>
      </c>
      <c r="G140" s="175">
        <v>1</v>
      </c>
    </row>
    <row r="141" spans="1:7" x14ac:dyDescent="0.35">
      <c r="A141" s="119"/>
      <c r="B141" s="120"/>
      <c r="C141" s="121"/>
      <c r="D141" s="121"/>
      <c r="E141" s="122"/>
      <c r="F141" s="122"/>
      <c r="G141" s="123"/>
    </row>
    <row r="142" spans="1:7" x14ac:dyDescent="0.35">
      <c r="A142" s="188" t="s">
        <v>147</v>
      </c>
      <c r="B142" s="188"/>
      <c r="C142" s="29"/>
      <c r="D142" s="29"/>
      <c r="E142" s="30"/>
      <c r="F142" s="30"/>
      <c r="G142" s="31"/>
    </row>
    <row r="143" spans="1:7" x14ac:dyDescent="0.35">
      <c r="A143" s="189" t="s">
        <v>148</v>
      </c>
      <c r="B143" s="189"/>
      <c r="C143" s="5"/>
      <c r="D143" s="5"/>
      <c r="E143" s="30"/>
      <c r="F143" s="30"/>
      <c r="G143" s="31"/>
    </row>
    <row r="144" spans="1:7" ht="28.2" customHeight="1" x14ac:dyDescent="0.35">
      <c r="A144" s="36"/>
      <c r="B144" s="37" t="s">
        <v>118</v>
      </c>
      <c r="C144" s="5"/>
      <c r="D144" s="5"/>
      <c r="E144" s="30"/>
      <c r="F144" s="30"/>
      <c r="G144" s="31"/>
    </row>
    <row r="145" spans="1:8" ht="22.8" customHeight="1" x14ac:dyDescent="0.35">
      <c r="A145" s="38">
        <v>50231100</v>
      </c>
      <c r="B145" s="6" t="s">
        <v>149</v>
      </c>
      <c r="C145" s="5" t="s">
        <v>28</v>
      </c>
      <c r="D145" s="5" t="s">
        <v>6</v>
      </c>
      <c r="E145" s="30">
        <v>25500000</v>
      </c>
      <c r="F145" s="30">
        <f>G145*E145</f>
        <v>25500000</v>
      </c>
      <c r="G145" s="31">
        <v>1</v>
      </c>
    </row>
    <row r="146" spans="1:8" x14ac:dyDescent="0.35">
      <c r="A146" s="38" t="s">
        <v>150</v>
      </c>
      <c r="B146" s="6" t="s">
        <v>151</v>
      </c>
      <c r="C146" s="5" t="s">
        <v>28</v>
      </c>
      <c r="D146" s="5" t="s">
        <v>6</v>
      </c>
      <c r="E146" s="30">
        <v>10000000</v>
      </c>
      <c r="F146" s="30">
        <f>G146*E146</f>
        <v>10000000</v>
      </c>
      <c r="G146" s="31">
        <v>1</v>
      </c>
    </row>
    <row r="147" spans="1:8" ht="32.4" x14ac:dyDescent="0.35">
      <c r="A147" s="46" t="s">
        <v>173</v>
      </c>
      <c r="B147" s="47" t="s">
        <v>172</v>
      </c>
      <c r="C147" s="31" t="s">
        <v>7</v>
      </c>
      <c r="D147" s="31" t="s">
        <v>6</v>
      </c>
      <c r="E147" s="30">
        <v>5032400</v>
      </c>
      <c r="F147" s="30">
        <f>G147*E147</f>
        <v>5032400</v>
      </c>
      <c r="G147" s="31">
        <v>1</v>
      </c>
    </row>
    <row r="148" spans="1:8" ht="16.8" customHeight="1" x14ac:dyDescent="0.35">
      <c r="A148" s="131"/>
      <c r="B148" s="132"/>
      <c r="C148" s="61"/>
      <c r="D148" s="61"/>
      <c r="E148" s="60"/>
      <c r="F148" s="60"/>
      <c r="G148" s="61"/>
    </row>
    <row r="149" spans="1:8" ht="26.4" customHeight="1" x14ac:dyDescent="0.35">
      <c r="A149" s="190" t="s">
        <v>152</v>
      </c>
      <c r="B149" s="190"/>
      <c r="C149" s="29"/>
      <c r="D149" s="29"/>
      <c r="E149" s="86"/>
      <c r="F149" s="30"/>
      <c r="G149" s="87"/>
    </row>
    <row r="150" spans="1:8" ht="13.8" customHeight="1" x14ac:dyDescent="0.35">
      <c r="A150" s="184" t="s">
        <v>9</v>
      </c>
      <c r="B150" s="185"/>
      <c r="C150" s="5"/>
      <c r="D150" s="5"/>
      <c r="E150" s="30"/>
      <c r="F150" s="30"/>
      <c r="G150" s="31"/>
    </row>
    <row r="151" spans="1:8" ht="23.4" customHeight="1" x14ac:dyDescent="0.35">
      <c r="A151" s="36"/>
      <c r="B151" s="37" t="s">
        <v>25</v>
      </c>
      <c r="C151" s="5"/>
      <c r="D151" s="5"/>
      <c r="E151" s="30"/>
      <c r="F151" s="30"/>
      <c r="G151" s="31"/>
    </row>
    <row r="152" spans="1:8" ht="23.4" customHeight="1" thickBot="1" x14ac:dyDescent="0.4">
      <c r="A152" s="93">
        <v>43321140</v>
      </c>
      <c r="B152" s="97" t="s">
        <v>206</v>
      </c>
      <c r="C152" s="94" t="s">
        <v>205</v>
      </c>
      <c r="D152" s="94" t="s">
        <v>33</v>
      </c>
      <c r="E152" s="95">
        <v>120000000</v>
      </c>
      <c r="F152" s="95">
        <f t="shared" ref="F152" si="9">G152*E152</f>
        <v>120000000</v>
      </c>
      <c r="G152" s="96">
        <v>1</v>
      </c>
      <c r="H152" s="108"/>
    </row>
    <row r="153" spans="1:8" ht="16.2" thickBot="1" x14ac:dyDescent="0.4">
      <c r="A153" s="101" t="s">
        <v>216</v>
      </c>
      <c r="B153" s="102" t="s">
        <v>217</v>
      </c>
      <c r="C153" s="72" t="s">
        <v>184</v>
      </c>
      <c r="D153" s="72" t="s">
        <v>33</v>
      </c>
      <c r="E153" s="73">
        <v>85000</v>
      </c>
      <c r="F153" s="73">
        <f>+G153*E153</f>
        <v>10200000</v>
      </c>
      <c r="G153" s="103">
        <v>120</v>
      </c>
    </row>
    <row r="154" spans="1:8" x14ac:dyDescent="0.35">
      <c r="A154" s="98"/>
      <c r="B154" s="21" t="s">
        <v>8</v>
      </c>
      <c r="C154" s="99"/>
      <c r="D154" s="99"/>
      <c r="E154" s="45"/>
      <c r="F154" s="45"/>
      <c r="G154" s="100"/>
    </row>
    <row r="155" spans="1:8" x14ac:dyDescent="0.35">
      <c r="A155" s="36" t="s">
        <v>11</v>
      </c>
      <c r="B155" s="6" t="s">
        <v>10</v>
      </c>
      <c r="C155" s="5" t="s">
        <v>7</v>
      </c>
      <c r="D155" s="5" t="s">
        <v>6</v>
      </c>
      <c r="E155" s="30">
        <v>9000000</v>
      </c>
      <c r="F155" s="30">
        <f>G155*E155</f>
        <v>9000000</v>
      </c>
      <c r="G155" s="31">
        <v>1</v>
      </c>
    </row>
    <row r="156" spans="1:8" ht="31.8" customHeight="1" thickBot="1" x14ac:dyDescent="0.4">
      <c r="A156" s="109">
        <v>45221142</v>
      </c>
      <c r="B156" s="110" t="s">
        <v>12</v>
      </c>
      <c r="C156" s="111" t="s">
        <v>13</v>
      </c>
      <c r="D156" s="111" t="s">
        <v>6</v>
      </c>
      <c r="E156" s="112">
        <v>492022820</v>
      </c>
      <c r="F156" s="112">
        <f>+E156*G156</f>
        <v>492022820</v>
      </c>
      <c r="G156" s="111">
        <v>1</v>
      </c>
    </row>
    <row r="157" spans="1:8" ht="34.200000000000003" customHeight="1" thickBot="1" x14ac:dyDescent="0.4">
      <c r="A157" s="113">
        <v>45240000</v>
      </c>
      <c r="B157" s="114" t="s">
        <v>220</v>
      </c>
      <c r="C157" s="115" t="s">
        <v>205</v>
      </c>
      <c r="D157" s="116" t="s">
        <v>6</v>
      </c>
      <c r="E157" s="73">
        <v>247143400</v>
      </c>
      <c r="F157" s="73">
        <f>+E157*G157</f>
        <v>247143400</v>
      </c>
      <c r="G157" s="103">
        <v>1</v>
      </c>
    </row>
    <row r="158" spans="1:8" x14ac:dyDescent="0.35">
      <c r="A158" s="98"/>
      <c r="B158" s="21" t="s">
        <v>118</v>
      </c>
      <c r="C158" s="99"/>
      <c r="D158" s="99"/>
      <c r="E158" s="45"/>
      <c r="F158" s="45"/>
      <c r="G158" s="100"/>
    </row>
    <row r="159" spans="1:8" ht="49.2" customHeight="1" thickBot="1" x14ac:dyDescent="0.4">
      <c r="A159" s="133" t="s">
        <v>174</v>
      </c>
      <c r="B159" s="134" t="s">
        <v>175</v>
      </c>
      <c r="C159" s="111" t="s">
        <v>7</v>
      </c>
      <c r="D159" s="111" t="s">
        <v>6</v>
      </c>
      <c r="E159" s="112">
        <v>300000</v>
      </c>
      <c r="F159" s="112">
        <f>G159*E159</f>
        <v>300000</v>
      </c>
      <c r="G159" s="111">
        <v>1</v>
      </c>
    </row>
    <row r="160" spans="1:8" ht="43.8" customHeight="1" thickBot="1" x14ac:dyDescent="0.4">
      <c r="A160" s="165" t="s">
        <v>209</v>
      </c>
      <c r="B160" s="166" t="s">
        <v>222</v>
      </c>
      <c r="C160" s="128" t="s">
        <v>7</v>
      </c>
      <c r="D160" s="128" t="s">
        <v>6</v>
      </c>
      <c r="E160" s="129">
        <v>4435000</v>
      </c>
      <c r="F160" s="129">
        <f>G160*E160</f>
        <v>4435000</v>
      </c>
      <c r="G160" s="130">
        <v>1</v>
      </c>
    </row>
    <row r="161" spans="1:9" ht="36" customHeight="1" thickBot="1" x14ac:dyDescent="0.4">
      <c r="A161" s="127">
        <v>98111140</v>
      </c>
      <c r="B161" s="166" t="s">
        <v>237</v>
      </c>
      <c r="C161" s="167" t="s">
        <v>28</v>
      </c>
      <c r="D161" s="128" t="s">
        <v>6</v>
      </c>
      <c r="E161" s="168">
        <v>1330000</v>
      </c>
      <c r="F161" s="129">
        <f>G161*E161</f>
        <v>1330000</v>
      </c>
      <c r="G161" s="130">
        <v>1</v>
      </c>
    </row>
    <row r="162" spans="1:9" x14ac:dyDescent="0.35">
      <c r="A162" s="119"/>
      <c r="B162" s="120"/>
      <c r="C162" s="121"/>
      <c r="D162" s="121"/>
      <c r="E162" s="122"/>
      <c r="F162" s="122"/>
      <c r="G162" s="123"/>
    </row>
    <row r="163" spans="1:9" ht="18.600000000000001" customHeight="1" x14ac:dyDescent="0.35">
      <c r="A163" s="188" t="s">
        <v>153</v>
      </c>
      <c r="B163" s="188"/>
      <c r="C163" s="5"/>
      <c r="D163" s="5"/>
      <c r="E163" s="30"/>
      <c r="F163" s="30"/>
      <c r="G163" s="31"/>
    </row>
    <row r="164" spans="1:9" x14ac:dyDescent="0.35">
      <c r="A164" s="191" t="s">
        <v>154</v>
      </c>
      <c r="B164" s="191"/>
      <c r="C164" s="5"/>
      <c r="D164" s="5"/>
      <c r="E164" s="30"/>
      <c r="F164" s="30"/>
      <c r="G164" s="31"/>
    </row>
    <row r="165" spans="1:9" x14ac:dyDescent="0.35">
      <c r="A165" s="36"/>
      <c r="B165" s="37" t="s">
        <v>25</v>
      </c>
      <c r="C165" s="40"/>
      <c r="D165" s="5"/>
      <c r="E165" s="30"/>
      <c r="F165" s="30"/>
      <c r="G165" s="31"/>
    </row>
    <row r="166" spans="1:9" ht="22.8" x14ac:dyDescent="0.35">
      <c r="A166" s="38" t="s">
        <v>82</v>
      </c>
      <c r="B166" s="9" t="s">
        <v>155</v>
      </c>
      <c r="C166" s="5" t="s">
        <v>28</v>
      </c>
      <c r="D166" s="5" t="s">
        <v>6</v>
      </c>
      <c r="E166" s="30">
        <v>1000000</v>
      </c>
      <c r="F166" s="30">
        <f>G166*E166</f>
        <v>1000000</v>
      </c>
      <c r="G166" s="31">
        <v>1</v>
      </c>
    </row>
    <row r="167" spans="1:9" x14ac:dyDescent="0.35">
      <c r="A167" s="36"/>
      <c r="B167" s="37" t="s">
        <v>118</v>
      </c>
      <c r="C167" s="5"/>
      <c r="D167" s="5"/>
      <c r="E167" s="30"/>
      <c r="F167" s="30"/>
      <c r="G167" s="31"/>
    </row>
    <row r="168" spans="1:9" x14ac:dyDescent="0.35">
      <c r="A168" s="36">
        <v>92300000</v>
      </c>
      <c r="B168" s="6" t="s">
        <v>156</v>
      </c>
      <c r="C168" s="5" t="s">
        <v>28</v>
      </c>
      <c r="D168" s="5" t="s">
        <v>6</v>
      </c>
      <c r="E168" s="30">
        <v>3000000</v>
      </c>
      <c r="F168" s="30">
        <f>G168*E168</f>
        <v>3000000</v>
      </c>
      <c r="G168" s="31">
        <v>1</v>
      </c>
    </row>
    <row r="169" spans="1:9" x14ac:dyDescent="0.35">
      <c r="A169" s="192" t="s">
        <v>157</v>
      </c>
      <c r="B169" s="192"/>
      <c r="C169" s="5"/>
      <c r="D169" s="5"/>
      <c r="E169" s="30"/>
      <c r="F169" s="30"/>
      <c r="G169" s="31"/>
    </row>
    <row r="170" spans="1:9" x14ac:dyDescent="0.35">
      <c r="A170" s="183" t="s">
        <v>158</v>
      </c>
      <c r="B170" s="183"/>
      <c r="C170" s="62"/>
      <c r="D170" s="62"/>
      <c r="E170" s="63"/>
      <c r="F170" s="63"/>
      <c r="G170" s="64"/>
    </row>
    <row r="171" spans="1:9" x14ac:dyDescent="0.35">
      <c r="A171" s="36"/>
      <c r="B171" s="37" t="s">
        <v>118</v>
      </c>
      <c r="C171" s="5"/>
      <c r="D171" s="5"/>
      <c r="E171" s="30"/>
      <c r="F171" s="30"/>
      <c r="G171" s="31"/>
    </row>
    <row r="172" spans="1:9" ht="13.8" customHeight="1" x14ac:dyDescent="0.35">
      <c r="A172" s="38">
        <v>92621110</v>
      </c>
      <c r="B172" s="9" t="s">
        <v>159</v>
      </c>
      <c r="C172" s="5" t="s">
        <v>28</v>
      </c>
      <c r="D172" s="5" t="s">
        <v>6</v>
      </c>
      <c r="E172" s="30">
        <v>1000000</v>
      </c>
      <c r="F172" s="30">
        <f>G172*E172</f>
        <v>1000000</v>
      </c>
      <c r="G172" s="31">
        <v>1</v>
      </c>
    </row>
    <row r="173" spans="1:9" ht="15.6" customHeight="1" x14ac:dyDescent="0.35">
      <c r="A173" s="89"/>
      <c r="B173" s="90"/>
      <c r="C173" s="59"/>
      <c r="D173" s="59"/>
      <c r="E173" s="60"/>
      <c r="F173" s="60"/>
      <c r="G173" s="61"/>
      <c r="H173" s="91"/>
      <c r="I173" s="91"/>
    </row>
    <row r="174" spans="1:9" ht="17.399999999999999" customHeight="1" x14ac:dyDescent="0.35">
      <c r="A174" s="193" t="s">
        <v>190</v>
      </c>
      <c r="B174" s="193"/>
      <c r="C174" s="193"/>
      <c r="D174" s="193"/>
      <c r="E174" s="193"/>
      <c r="F174" s="193"/>
      <c r="G174" s="139"/>
    </row>
    <row r="175" spans="1:9" ht="12.6" customHeight="1" x14ac:dyDescent="0.35">
      <c r="A175" s="194" t="s">
        <v>191</v>
      </c>
      <c r="B175" s="194"/>
      <c r="C175" s="194"/>
      <c r="D175" s="194"/>
      <c r="E175" s="194"/>
      <c r="F175" s="194"/>
      <c r="G175" s="140"/>
    </row>
    <row r="176" spans="1:9" ht="21.6" customHeight="1" x14ac:dyDescent="0.35">
      <c r="A176" s="141"/>
      <c r="B176" s="53" t="s">
        <v>8</v>
      </c>
      <c r="C176" s="140"/>
      <c r="D176" s="140"/>
      <c r="E176" s="140"/>
      <c r="F176" s="140"/>
      <c r="G176" s="140"/>
    </row>
    <row r="177" spans="1:7" ht="42" customHeight="1" x14ac:dyDescent="0.35">
      <c r="A177" s="135" t="s">
        <v>195</v>
      </c>
      <c r="B177" s="136" t="s">
        <v>192</v>
      </c>
      <c r="C177" s="40" t="s">
        <v>7</v>
      </c>
      <c r="D177" s="40" t="s">
        <v>6</v>
      </c>
      <c r="E177" s="42">
        <v>59194343</v>
      </c>
      <c r="F177" s="42">
        <f>E177*G177</f>
        <v>59194343</v>
      </c>
      <c r="G177" s="43">
        <v>1</v>
      </c>
    </row>
    <row r="178" spans="1:7" ht="43.8" customHeight="1" x14ac:dyDescent="0.35">
      <c r="A178" s="135" t="s">
        <v>196</v>
      </c>
      <c r="B178" s="136" t="s">
        <v>193</v>
      </c>
      <c r="C178" s="40" t="s">
        <v>7</v>
      </c>
      <c r="D178" s="40" t="s">
        <v>6</v>
      </c>
      <c r="E178" s="42">
        <v>45527655</v>
      </c>
      <c r="F178" s="42">
        <f t="shared" ref="F178:F199" si="10">E178*G178</f>
        <v>45527655</v>
      </c>
      <c r="G178" s="43">
        <v>1</v>
      </c>
    </row>
    <row r="179" spans="1:7" ht="38.4" customHeight="1" x14ac:dyDescent="0.35">
      <c r="A179" s="135" t="s">
        <v>197</v>
      </c>
      <c r="B179" s="136" t="s">
        <v>194</v>
      </c>
      <c r="C179" s="40" t="s">
        <v>7</v>
      </c>
      <c r="D179" s="40" t="s">
        <v>6</v>
      </c>
      <c r="E179" s="42">
        <v>42912672</v>
      </c>
      <c r="F179" s="42">
        <f t="shared" si="10"/>
        <v>42912672</v>
      </c>
      <c r="G179" s="43">
        <v>1</v>
      </c>
    </row>
    <row r="180" spans="1:7" ht="44.4" customHeight="1" x14ac:dyDescent="0.35">
      <c r="A180" s="135" t="s">
        <v>198</v>
      </c>
      <c r="B180" s="136" t="s">
        <v>210</v>
      </c>
      <c r="C180" s="40" t="s">
        <v>7</v>
      </c>
      <c r="D180" s="40" t="s">
        <v>6</v>
      </c>
      <c r="E180" s="42">
        <v>30289325</v>
      </c>
      <c r="F180" s="42">
        <f t="shared" si="10"/>
        <v>30289325</v>
      </c>
      <c r="G180" s="43">
        <v>1</v>
      </c>
    </row>
    <row r="181" spans="1:7" ht="46.2" customHeight="1" thickBot="1" x14ac:dyDescent="0.4">
      <c r="A181" s="142" t="s">
        <v>199</v>
      </c>
      <c r="B181" s="143" t="s">
        <v>200</v>
      </c>
      <c r="C181" s="94" t="s">
        <v>7</v>
      </c>
      <c r="D181" s="94" t="s">
        <v>6</v>
      </c>
      <c r="E181" s="95">
        <v>31708566</v>
      </c>
      <c r="F181" s="95">
        <f t="shared" si="10"/>
        <v>31708566</v>
      </c>
      <c r="G181" s="96">
        <v>1</v>
      </c>
    </row>
    <row r="182" spans="1:7" ht="39.6" customHeight="1" x14ac:dyDescent="0.35">
      <c r="A182" s="144">
        <v>45211113</v>
      </c>
      <c r="B182" s="145" t="s">
        <v>225</v>
      </c>
      <c r="C182" s="146" t="s">
        <v>7</v>
      </c>
      <c r="D182" s="146" t="s">
        <v>6</v>
      </c>
      <c r="E182" s="147">
        <v>36857040</v>
      </c>
      <c r="F182" s="147">
        <f t="shared" si="10"/>
        <v>36857040</v>
      </c>
      <c r="G182" s="148">
        <v>1</v>
      </c>
    </row>
    <row r="183" spans="1:7" ht="43.8" customHeight="1" x14ac:dyDescent="0.35">
      <c r="A183" s="149">
        <v>45211113</v>
      </c>
      <c r="B183" s="136" t="s">
        <v>226</v>
      </c>
      <c r="C183" s="40" t="s">
        <v>7</v>
      </c>
      <c r="D183" s="40" t="s">
        <v>6</v>
      </c>
      <c r="E183" s="42">
        <v>58412350</v>
      </c>
      <c r="F183" s="42">
        <f t="shared" si="10"/>
        <v>58412350</v>
      </c>
      <c r="G183" s="150">
        <v>1</v>
      </c>
    </row>
    <row r="184" spans="1:7" ht="38.4" customHeight="1" x14ac:dyDescent="0.35">
      <c r="A184" s="149">
        <v>45211113</v>
      </c>
      <c r="B184" s="136" t="s">
        <v>227</v>
      </c>
      <c r="C184" s="40" t="s">
        <v>7</v>
      </c>
      <c r="D184" s="40" t="s">
        <v>6</v>
      </c>
      <c r="E184" s="42">
        <v>64407440</v>
      </c>
      <c r="F184" s="42">
        <f t="shared" si="10"/>
        <v>64407440</v>
      </c>
      <c r="G184" s="150">
        <v>1</v>
      </c>
    </row>
    <row r="185" spans="1:7" ht="37.799999999999997" customHeight="1" thickBot="1" x14ac:dyDescent="0.4">
      <c r="A185" s="151">
        <v>45211113</v>
      </c>
      <c r="B185" s="152" t="s">
        <v>228</v>
      </c>
      <c r="C185" s="153" t="s">
        <v>7</v>
      </c>
      <c r="D185" s="153" t="s">
        <v>6</v>
      </c>
      <c r="E185" s="154">
        <v>64407440</v>
      </c>
      <c r="F185" s="154">
        <f t="shared" si="10"/>
        <v>64407440</v>
      </c>
      <c r="G185" s="155">
        <v>1</v>
      </c>
    </row>
    <row r="186" spans="1:7" x14ac:dyDescent="0.35">
      <c r="A186" s="156"/>
      <c r="B186" s="157" t="s">
        <v>118</v>
      </c>
      <c r="C186" s="158"/>
      <c r="D186" s="158"/>
      <c r="E186" s="159"/>
      <c r="F186" s="159">
        <v>0</v>
      </c>
      <c r="G186" s="160"/>
    </row>
    <row r="187" spans="1:7" ht="33.6" x14ac:dyDescent="0.35">
      <c r="A187" s="161" t="s">
        <v>209</v>
      </c>
      <c r="B187" s="136" t="s">
        <v>211</v>
      </c>
      <c r="C187" s="40" t="s">
        <v>7</v>
      </c>
      <c r="D187" s="40" t="s">
        <v>6</v>
      </c>
      <c r="E187" s="42">
        <v>874800</v>
      </c>
      <c r="F187" s="42">
        <f t="shared" si="10"/>
        <v>874800</v>
      </c>
      <c r="G187" s="43">
        <v>1</v>
      </c>
    </row>
    <row r="188" spans="1:7" ht="43.2" customHeight="1" x14ac:dyDescent="0.35">
      <c r="A188" s="161" t="s">
        <v>209</v>
      </c>
      <c r="B188" s="136" t="s">
        <v>212</v>
      </c>
      <c r="C188" s="40" t="s">
        <v>7</v>
      </c>
      <c r="D188" s="40" t="s">
        <v>6</v>
      </c>
      <c r="E188" s="42">
        <v>897000</v>
      </c>
      <c r="F188" s="42">
        <f t="shared" si="10"/>
        <v>897000</v>
      </c>
      <c r="G188" s="43">
        <v>1</v>
      </c>
    </row>
    <row r="189" spans="1:7" ht="48.6" customHeight="1" x14ac:dyDescent="0.35">
      <c r="A189" s="161" t="s">
        <v>209</v>
      </c>
      <c r="B189" s="136" t="s">
        <v>213</v>
      </c>
      <c r="C189" s="40" t="s">
        <v>7</v>
      </c>
      <c r="D189" s="40" t="s">
        <v>6</v>
      </c>
      <c r="E189" s="42">
        <v>845600</v>
      </c>
      <c r="F189" s="42">
        <f t="shared" si="10"/>
        <v>845600</v>
      </c>
      <c r="G189" s="43">
        <v>1</v>
      </c>
    </row>
    <row r="190" spans="1:7" ht="46.2" customHeight="1" x14ac:dyDescent="0.35">
      <c r="A190" s="161" t="s">
        <v>209</v>
      </c>
      <c r="B190" s="136" t="s">
        <v>214</v>
      </c>
      <c r="C190" s="40" t="s">
        <v>7</v>
      </c>
      <c r="D190" s="40" t="s">
        <v>6</v>
      </c>
      <c r="E190" s="42">
        <v>596800</v>
      </c>
      <c r="F190" s="42">
        <f t="shared" si="10"/>
        <v>596800</v>
      </c>
      <c r="G190" s="43">
        <v>1</v>
      </c>
    </row>
    <row r="191" spans="1:7" ht="43.2" customHeight="1" thickBot="1" x14ac:dyDescent="0.4">
      <c r="A191" s="162" t="s">
        <v>209</v>
      </c>
      <c r="B191" s="143" t="s">
        <v>215</v>
      </c>
      <c r="C191" s="94" t="s">
        <v>7</v>
      </c>
      <c r="D191" s="94" t="s">
        <v>6</v>
      </c>
      <c r="E191" s="95">
        <v>624800</v>
      </c>
      <c r="F191" s="95">
        <f t="shared" si="10"/>
        <v>624800</v>
      </c>
      <c r="G191" s="96">
        <v>1</v>
      </c>
    </row>
    <row r="192" spans="1:7" ht="39" customHeight="1" x14ac:dyDescent="0.35">
      <c r="A192" s="163" t="s">
        <v>209</v>
      </c>
      <c r="B192" s="145" t="s">
        <v>229</v>
      </c>
      <c r="C192" s="146" t="s">
        <v>7</v>
      </c>
      <c r="D192" s="146" t="s">
        <v>6</v>
      </c>
      <c r="E192" s="147">
        <v>605210</v>
      </c>
      <c r="F192" s="147">
        <f t="shared" si="10"/>
        <v>605210</v>
      </c>
      <c r="G192" s="148">
        <v>1</v>
      </c>
    </row>
    <row r="193" spans="1:7" ht="42" customHeight="1" x14ac:dyDescent="0.35">
      <c r="A193" s="164" t="s">
        <v>209</v>
      </c>
      <c r="B193" s="136" t="s">
        <v>230</v>
      </c>
      <c r="C193" s="40" t="s">
        <v>7</v>
      </c>
      <c r="D193" s="40" t="s">
        <v>6</v>
      </c>
      <c r="E193" s="42">
        <v>921230</v>
      </c>
      <c r="F193" s="42">
        <f t="shared" si="10"/>
        <v>921230</v>
      </c>
      <c r="G193" s="150">
        <v>1</v>
      </c>
    </row>
    <row r="194" spans="1:7" ht="40.200000000000003" customHeight="1" x14ac:dyDescent="0.35">
      <c r="A194" s="164" t="s">
        <v>209</v>
      </c>
      <c r="B194" s="136" t="s">
        <v>231</v>
      </c>
      <c r="C194" s="40" t="s">
        <v>7</v>
      </c>
      <c r="D194" s="40" t="s">
        <v>6</v>
      </c>
      <c r="E194" s="42">
        <v>971560</v>
      </c>
      <c r="F194" s="42">
        <f t="shared" si="10"/>
        <v>971560</v>
      </c>
      <c r="G194" s="150">
        <v>1</v>
      </c>
    </row>
    <row r="195" spans="1:7" ht="44.4" customHeight="1" thickBot="1" x14ac:dyDescent="0.4">
      <c r="A195" s="164" t="s">
        <v>209</v>
      </c>
      <c r="B195" s="136" t="s">
        <v>232</v>
      </c>
      <c r="C195" s="40" t="s">
        <v>7</v>
      </c>
      <c r="D195" s="40" t="s">
        <v>6</v>
      </c>
      <c r="E195" s="42">
        <v>971560</v>
      </c>
      <c r="F195" s="42">
        <f t="shared" si="10"/>
        <v>971560</v>
      </c>
      <c r="G195" s="150">
        <v>1</v>
      </c>
    </row>
    <row r="196" spans="1:7" ht="43.8" customHeight="1" thickBot="1" x14ac:dyDescent="0.4">
      <c r="A196" s="124">
        <v>98111140</v>
      </c>
      <c r="B196" s="136" t="s">
        <v>234</v>
      </c>
      <c r="C196" s="40" t="s">
        <v>28</v>
      </c>
      <c r="D196" s="40" t="s">
        <v>6</v>
      </c>
      <c r="E196" s="42">
        <v>181560</v>
      </c>
      <c r="F196" s="42">
        <f t="shared" si="10"/>
        <v>181560</v>
      </c>
      <c r="G196" s="150">
        <v>1</v>
      </c>
    </row>
    <row r="197" spans="1:7" ht="41.4" customHeight="1" thickBot="1" x14ac:dyDescent="0.4">
      <c r="A197" s="124">
        <v>98111140</v>
      </c>
      <c r="B197" s="136" t="s">
        <v>235</v>
      </c>
      <c r="C197" s="40" t="s">
        <v>28</v>
      </c>
      <c r="D197" s="40" t="s">
        <v>6</v>
      </c>
      <c r="E197" s="42">
        <v>276370</v>
      </c>
      <c r="F197" s="42">
        <f t="shared" si="10"/>
        <v>276370</v>
      </c>
      <c r="G197" s="150">
        <v>1</v>
      </c>
    </row>
    <row r="198" spans="1:7" ht="45.6" customHeight="1" thickBot="1" x14ac:dyDescent="0.4">
      <c r="A198" s="124">
        <v>98111140</v>
      </c>
      <c r="B198" s="136" t="s">
        <v>236</v>
      </c>
      <c r="C198" s="40" t="s">
        <v>28</v>
      </c>
      <c r="D198" s="40" t="s">
        <v>6</v>
      </c>
      <c r="E198" s="42">
        <v>323850</v>
      </c>
      <c r="F198" s="42">
        <f t="shared" si="10"/>
        <v>323850</v>
      </c>
      <c r="G198" s="150">
        <v>1</v>
      </c>
    </row>
    <row r="199" spans="1:7" ht="40.799999999999997" customHeight="1" thickBot="1" x14ac:dyDescent="0.4">
      <c r="A199" s="127">
        <v>98111140</v>
      </c>
      <c r="B199" s="152" t="s">
        <v>233</v>
      </c>
      <c r="C199" s="153" t="s">
        <v>28</v>
      </c>
      <c r="D199" s="153" t="s">
        <v>6</v>
      </c>
      <c r="E199" s="154">
        <v>323850</v>
      </c>
      <c r="F199" s="154">
        <f t="shared" si="10"/>
        <v>323850</v>
      </c>
      <c r="G199" s="155">
        <v>1</v>
      </c>
    </row>
    <row r="200" spans="1:7" x14ac:dyDescent="0.35">
      <c r="A200" s="137"/>
      <c r="B200" s="138"/>
      <c r="C200" s="99"/>
      <c r="D200" s="99"/>
      <c r="E200" s="45"/>
      <c r="F200" s="45"/>
      <c r="G200" s="100"/>
    </row>
    <row r="201" spans="1:7" x14ac:dyDescent="0.35">
      <c r="A201" s="92"/>
      <c r="B201" s="9"/>
      <c r="C201" s="5"/>
      <c r="D201" s="5"/>
      <c r="E201" s="30"/>
      <c r="F201" s="30"/>
      <c r="G201" s="31"/>
    </row>
    <row r="202" spans="1:7" x14ac:dyDescent="0.35">
      <c r="A202" s="89"/>
      <c r="B202" s="90"/>
      <c r="C202" s="59"/>
      <c r="D202" s="59"/>
      <c r="E202" s="60"/>
      <c r="F202" s="60"/>
      <c r="G202" s="61"/>
    </row>
    <row r="203" spans="1:7" ht="16.2" thickBot="1" x14ac:dyDescent="0.4">
      <c r="A203" s="204" t="s">
        <v>160</v>
      </c>
      <c r="B203" s="205"/>
      <c r="C203" s="205"/>
      <c r="D203" s="205"/>
      <c r="E203" s="205"/>
      <c r="F203" s="205"/>
      <c r="G203" s="206"/>
    </row>
    <row r="204" spans="1:7" ht="35.4" x14ac:dyDescent="0.35">
      <c r="A204" s="107" t="s">
        <v>16</v>
      </c>
      <c r="B204" s="21" t="s">
        <v>17</v>
      </c>
      <c r="C204" s="20" t="s">
        <v>18</v>
      </c>
      <c r="D204" s="20" t="s">
        <v>19</v>
      </c>
      <c r="E204" s="22" t="s">
        <v>20</v>
      </c>
      <c r="F204" s="22" t="s">
        <v>21</v>
      </c>
      <c r="G204" s="65" t="s">
        <v>22</v>
      </c>
    </row>
    <row r="205" spans="1:7" x14ac:dyDescent="0.35">
      <c r="A205" s="66">
        <v>1</v>
      </c>
      <c r="B205" s="25">
        <v>2</v>
      </c>
      <c r="C205" s="26">
        <v>3</v>
      </c>
      <c r="D205" s="26">
        <v>4</v>
      </c>
      <c r="E205" s="27">
        <v>5</v>
      </c>
      <c r="F205" s="27">
        <v>6</v>
      </c>
      <c r="G205" s="67">
        <v>7</v>
      </c>
    </row>
    <row r="206" spans="1:7" x14ac:dyDescent="0.35">
      <c r="A206" s="207" t="s">
        <v>161</v>
      </c>
      <c r="B206" s="188"/>
      <c r="C206" s="29"/>
      <c r="D206" s="29"/>
      <c r="E206" s="30"/>
      <c r="F206" s="30"/>
      <c r="G206" s="68"/>
    </row>
    <row r="207" spans="1:7" x14ac:dyDescent="0.35">
      <c r="A207" s="186" t="s">
        <v>162</v>
      </c>
      <c r="B207" s="187"/>
      <c r="C207" s="69"/>
      <c r="D207" s="69"/>
      <c r="E207" s="70"/>
      <c r="F207" s="70"/>
      <c r="G207" s="71"/>
    </row>
    <row r="208" spans="1:7" x14ac:dyDescent="0.35">
      <c r="A208" s="192" t="s">
        <v>185</v>
      </c>
      <c r="B208" s="192"/>
      <c r="C208" s="5"/>
      <c r="D208" s="5"/>
      <c r="E208" s="30"/>
      <c r="F208" s="30"/>
      <c r="G208" s="31"/>
    </row>
    <row r="209" spans="1:7" x14ac:dyDescent="0.35">
      <c r="A209" s="183" t="s">
        <v>186</v>
      </c>
      <c r="B209" s="183"/>
      <c r="C209" s="62"/>
      <c r="D209" s="62"/>
      <c r="E209" s="63"/>
      <c r="F209" s="63"/>
      <c r="G209" s="64"/>
    </row>
    <row r="210" spans="1:7" x14ac:dyDescent="0.35">
      <c r="A210" s="36"/>
      <c r="B210" s="37" t="s">
        <v>118</v>
      </c>
      <c r="C210" s="5"/>
      <c r="D210" s="5"/>
      <c r="E210" s="30"/>
      <c r="F210" s="30"/>
      <c r="G210" s="31"/>
    </row>
    <row r="211" spans="1:7" x14ac:dyDescent="0.35">
      <c r="A211" s="38" t="s">
        <v>176</v>
      </c>
      <c r="B211" s="9" t="s">
        <v>181</v>
      </c>
      <c r="C211" s="5" t="s">
        <v>184</v>
      </c>
      <c r="D211" s="5" t="s">
        <v>6</v>
      </c>
      <c r="E211" s="30">
        <v>280000</v>
      </c>
      <c r="F211" s="30">
        <f>G211*E211</f>
        <v>280000</v>
      </c>
      <c r="G211" s="31">
        <v>1</v>
      </c>
    </row>
  </sheetData>
  <mergeCells count="36">
    <mergeCell ref="A208:B208"/>
    <mergeCell ref="A209:B209"/>
    <mergeCell ref="A115:B115"/>
    <mergeCell ref="F2:G2"/>
    <mergeCell ref="F3:G3"/>
    <mergeCell ref="A8:G8"/>
    <mergeCell ref="A9:G9"/>
    <mergeCell ref="A10:B10"/>
    <mergeCell ref="A11:B11"/>
    <mergeCell ref="A12:B12"/>
    <mergeCell ref="A13:B13"/>
    <mergeCell ref="A16:B16"/>
    <mergeCell ref="A17:B17"/>
    <mergeCell ref="A114:B114"/>
    <mergeCell ref="A203:G203"/>
    <mergeCell ref="A206:B206"/>
    <mergeCell ref="C174:D174"/>
    <mergeCell ref="E174:F174"/>
    <mergeCell ref="A175:B175"/>
    <mergeCell ref="C175:D175"/>
    <mergeCell ref="E175:F175"/>
    <mergeCell ref="A170:B170"/>
    <mergeCell ref="A150:B150"/>
    <mergeCell ref="A207:B207"/>
    <mergeCell ref="A142:B142"/>
    <mergeCell ref="A143:B143"/>
    <mergeCell ref="A149:B149"/>
    <mergeCell ref="A163:B163"/>
    <mergeCell ref="A164:B164"/>
    <mergeCell ref="A169:B169"/>
    <mergeCell ref="A174:B174"/>
    <mergeCell ref="A105:B105"/>
    <mergeCell ref="A121:B121"/>
    <mergeCell ref="C121:D121"/>
    <mergeCell ref="E121:F121"/>
    <mergeCell ref="A122:B122"/>
  </mergeCells>
  <phoneticPr fontId="7" type="noConversion"/>
  <pageMargins left="0.7" right="0.7" top="0.75" bottom="0.75" header="0.3" footer="0.3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2025-07-17T08:13:52Z</dcterms:modified>
</cp:coreProperties>
</file>